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Lapa1" sheetId="1" r:id="rId1"/>
    <sheet name="Lapa2" sheetId="2" r:id="rId2"/>
    <sheet name="Lapa3" sheetId="3" r:id="rId3"/>
  </sheets>
  <calcPr calcId="144525"/>
</workbook>
</file>

<file path=xl/calcChain.xml><?xml version="1.0" encoding="utf-8"?>
<calcChain xmlns="http://schemas.openxmlformats.org/spreadsheetml/2006/main">
  <c r="J31" i="1" l="1"/>
  <c r="M31" i="1" s="1"/>
  <c r="F31" i="1"/>
  <c r="M30" i="1"/>
  <c r="J30" i="1"/>
  <c r="F30" i="1"/>
  <c r="J29" i="1"/>
  <c r="M28" i="1"/>
  <c r="J28" i="1"/>
  <c r="F28" i="1"/>
  <c r="M27" i="1"/>
  <c r="J27" i="1"/>
  <c r="F27" i="1"/>
  <c r="M26" i="1"/>
  <c r="J26" i="1"/>
  <c r="F26" i="1"/>
  <c r="M25" i="1"/>
  <c r="J25" i="1"/>
  <c r="F25" i="1"/>
  <c r="J22" i="1"/>
  <c r="F22" i="1"/>
  <c r="M22" i="1" s="1"/>
  <c r="J21" i="1"/>
  <c r="F21" i="1"/>
  <c r="M21" i="1" s="1"/>
  <c r="J20" i="1"/>
  <c r="J19" i="1"/>
  <c r="F19" i="1"/>
  <c r="M19" i="1" s="1"/>
  <c r="J18" i="1"/>
  <c r="J17" i="1"/>
  <c r="F17" i="1"/>
  <c r="M17" i="1" s="1"/>
  <c r="J15" i="1"/>
  <c r="M15" i="1"/>
  <c r="F15" i="1"/>
  <c r="J14" i="1"/>
  <c r="F14" i="1"/>
  <c r="M14" i="1" s="1"/>
  <c r="J13" i="1"/>
  <c r="F13" i="1"/>
  <c r="M13" i="1" s="1"/>
  <c r="J12" i="1"/>
  <c r="F12" i="1"/>
  <c r="M12" i="1" s="1"/>
  <c r="J11" i="1"/>
  <c r="F11" i="1"/>
  <c r="M11" i="1" s="1"/>
  <c r="J10" i="1"/>
  <c r="J9" i="1"/>
  <c r="M8" i="1"/>
  <c r="F8" i="1"/>
  <c r="M7" i="1"/>
  <c r="F7" i="1"/>
</calcChain>
</file>

<file path=xl/sharedStrings.xml><?xml version="1.0" encoding="utf-8"?>
<sst xmlns="http://schemas.openxmlformats.org/spreadsheetml/2006/main" count="64" uniqueCount="57">
  <si>
    <t>N.P.K</t>
  </si>
  <si>
    <t>vārds  uzvārds</t>
  </si>
  <si>
    <t>suns</t>
  </si>
  <si>
    <t>1.posms</t>
  </si>
  <si>
    <t>2.posms</t>
  </si>
  <si>
    <t>kopvērtējums</t>
  </si>
  <si>
    <t>laiks</t>
  </si>
  <si>
    <t>sodi</t>
  </si>
  <si>
    <t>kop.l.</t>
  </si>
  <si>
    <t xml:space="preserve">vieta </t>
  </si>
  <si>
    <t>hand.s.</t>
  </si>
  <si>
    <t>vieta</t>
  </si>
  <si>
    <t>" Alūksnes ziema 2017 "        SACENSĪBU PROTOKOLS</t>
  </si>
  <si>
    <t>__25.02.2017.__  Alūksne</t>
  </si>
  <si>
    <t>Nikolajs Griškevičš</t>
  </si>
  <si>
    <t>Barss</t>
  </si>
  <si>
    <t>Broņislavs Laganovskis</t>
  </si>
  <si>
    <t>Ringo</t>
  </si>
  <si>
    <t>Uldis Elksnis</t>
  </si>
  <si>
    <t>Sāra</t>
  </si>
  <si>
    <t>Jānis Igaunis</t>
  </si>
  <si>
    <t>Gromis</t>
  </si>
  <si>
    <t>Jānis Kamarūts</t>
  </si>
  <si>
    <t>Ergo</t>
  </si>
  <si>
    <t>Sergejs Pranckuns</t>
  </si>
  <si>
    <t>Barons</t>
  </si>
  <si>
    <t>Raivis Podrezovs</t>
  </si>
  <si>
    <t>Prada</t>
  </si>
  <si>
    <t>Šeila</t>
  </si>
  <si>
    <t>Aleksandrs Veliks</t>
  </si>
  <si>
    <t>Simba</t>
  </si>
  <si>
    <t>Anna Goršeņina</t>
  </si>
  <si>
    <t>Reksis</t>
  </si>
  <si>
    <t>Iveta Krūmiņa</t>
  </si>
  <si>
    <t>Idalgo</t>
  </si>
  <si>
    <t>Diāna Murina</t>
  </si>
  <si>
    <t>Malda Vītola</t>
  </si>
  <si>
    <t>Pandora</t>
  </si>
  <si>
    <t>Tors</t>
  </si>
  <si>
    <t>Iveta Lange</t>
  </si>
  <si>
    <t>Evija Černiševa</t>
  </si>
  <si>
    <t>Dora</t>
  </si>
  <si>
    <t>IESĀCĒJI</t>
  </si>
  <si>
    <t>Aija Liepa</t>
  </si>
  <si>
    <t>Nerro</t>
  </si>
  <si>
    <t>Andrejs Melančuks</t>
  </si>
  <si>
    <t>Grejs</t>
  </si>
  <si>
    <t>Natalja Bišlere</t>
  </si>
  <si>
    <t>Lesja</t>
  </si>
  <si>
    <t>Kristīne Kranāte</t>
  </si>
  <si>
    <t>Jasmīna</t>
  </si>
  <si>
    <t>Rolands Drelnieks</t>
  </si>
  <si>
    <t>Riko</t>
  </si>
  <si>
    <t>Kārlis Smiltens</t>
  </si>
  <si>
    <t>Arfa</t>
  </si>
  <si>
    <t>Ilmārs Saldābols</t>
  </si>
  <si>
    <t>Lora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</si>
</sst>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4"/>
      <color rgb="FFFF00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0" fillId="0" borderId="33" xfId="0" applyBorder="1"/>
    <xf numFmtId="0" fontId="0" fillId="0" borderId="28" xfId="0" applyBorder="1"/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/>
    <xf numFmtId="0" fontId="0" fillId="2" borderId="28" xfId="0" applyFill="1" applyBorder="1"/>
    <xf numFmtId="0" fontId="0" fillId="0" borderId="29" xfId="0" applyBorder="1"/>
    <xf numFmtId="0" fontId="0" fillId="0" borderId="32" xfId="0" applyBorder="1"/>
    <xf numFmtId="0" fontId="0" fillId="0" borderId="12" xfId="0" applyBorder="1" applyAlignment="1">
      <alignment horizontal="center" vertical="center"/>
    </xf>
    <xf numFmtId="0" fontId="0" fillId="0" borderId="14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11" xfId="0" applyBorder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/>
    <xf numFmtId="0" fontId="0" fillId="3" borderId="31" xfId="0" applyFill="1" applyBorder="1"/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/>
    <xf numFmtId="0" fontId="0" fillId="3" borderId="28" xfId="0" applyFill="1" applyBorder="1"/>
    <xf numFmtId="0" fontId="0" fillId="3" borderId="28" xfId="0" applyFill="1" applyBorder="1" applyAlignment="1">
      <alignment vertical="center"/>
    </xf>
    <xf numFmtId="0" fontId="6" fillId="3" borderId="32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0" fillId="3" borderId="29" xfId="0" applyFill="1" applyBorder="1"/>
    <xf numFmtId="0" fontId="1" fillId="3" borderId="32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4" borderId="28" xfId="0" applyFill="1" applyBorder="1" applyAlignment="1">
      <alignment vertical="center"/>
    </xf>
    <xf numFmtId="0" fontId="0" fillId="4" borderId="29" xfId="0" applyFill="1" applyBorder="1" applyAlignment="1">
      <alignment horizontal="center" vertical="center"/>
    </xf>
    <xf numFmtId="0" fontId="0" fillId="4" borderId="30" xfId="0" applyFill="1" applyBorder="1"/>
    <xf numFmtId="0" fontId="0" fillId="4" borderId="31" xfId="0" applyFill="1" applyBorder="1"/>
    <xf numFmtId="0" fontId="0" fillId="4" borderId="33" xfId="0" applyFill="1" applyBorder="1"/>
    <xf numFmtId="0" fontId="0" fillId="4" borderId="28" xfId="0" applyFill="1" applyBorder="1"/>
    <xf numFmtId="0" fontId="0" fillId="5" borderId="21" xfId="0" applyFill="1" applyBorder="1" applyAlignment="1">
      <alignment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/>
    <xf numFmtId="0" fontId="0" fillId="5" borderId="24" xfId="0" applyFill="1" applyBorder="1"/>
    <xf numFmtId="0" fontId="0" fillId="5" borderId="26" xfId="0" applyFill="1" applyBorder="1"/>
    <xf numFmtId="0" fontId="0" fillId="5" borderId="21" xfId="0" applyFill="1" applyBorder="1"/>
    <xf numFmtId="0" fontId="0" fillId="5" borderId="28" xfId="0" applyFill="1" applyBorder="1" applyAlignment="1">
      <alignment vertical="center"/>
    </xf>
    <xf numFmtId="0" fontId="0" fillId="5" borderId="29" xfId="0" applyFill="1" applyBorder="1" applyAlignment="1">
      <alignment horizontal="center" vertical="center"/>
    </xf>
    <xf numFmtId="0" fontId="0" fillId="5" borderId="30" xfId="0" applyFill="1" applyBorder="1"/>
    <xf numFmtId="0" fontId="0" fillId="5" borderId="31" xfId="0" applyFill="1" applyBorder="1"/>
    <xf numFmtId="0" fontId="0" fillId="5" borderId="33" xfId="0" applyFill="1" applyBorder="1"/>
    <xf numFmtId="0" fontId="0" fillId="5" borderId="28" xfId="0" applyFill="1" applyBorder="1"/>
    <xf numFmtId="0" fontId="1" fillId="5" borderId="25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5" borderId="25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8"/>
  <sheetViews>
    <sheetView tabSelected="1" workbookViewId="0">
      <selection activeCell="R21" sqref="R21"/>
    </sheetView>
  </sheetViews>
  <sheetFormatPr defaultRowHeight="15" x14ac:dyDescent="0.25"/>
  <cols>
    <col min="1" max="1" width="6.7109375" customWidth="1"/>
    <col min="2" max="2" width="21.28515625" customWidth="1"/>
    <col min="3" max="3" width="10.7109375" customWidth="1"/>
    <col min="5" max="5" width="6.85546875" customWidth="1"/>
    <col min="7" max="8" width="7" customWidth="1"/>
    <col min="9" max="9" width="6.5703125" customWidth="1"/>
    <col min="10" max="10" width="6.85546875" customWidth="1"/>
    <col min="11" max="11" width="7.42578125" customWidth="1"/>
    <col min="12" max="12" width="6.42578125" customWidth="1"/>
    <col min="13" max="13" width="8.5703125" customWidth="1"/>
    <col min="14" max="14" width="7.140625" customWidth="1"/>
  </cols>
  <sheetData>
    <row r="2" spans="1:20" ht="21" x14ac:dyDescent="0.35">
      <c r="B2" s="1" t="s">
        <v>12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0" ht="18.75" x14ac:dyDescent="0.3">
      <c r="C3" s="2" t="s">
        <v>13</v>
      </c>
      <c r="D3" s="2"/>
      <c r="E3" s="2"/>
      <c r="F3" s="2"/>
      <c r="G3" s="2"/>
      <c r="H3" s="2"/>
      <c r="I3" s="2"/>
      <c r="J3" s="2"/>
      <c r="K3" s="2"/>
      <c r="L3" s="2"/>
      <c r="M3" s="3"/>
    </row>
    <row r="4" spans="1:20" ht="15.75" thickBot="1" x14ac:dyDescent="0.3">
      <c r="B4" s="4"/>
      <c r="H4" s="4"/>
      <c r="I4" s="4"/>
      <c r="J4" s="4"/>
      <c r="K4" s="4"/>
      <c r="L4" s="4"/>
      <c r="M4" s="4"/>
      <c r="N4" s="4"/>
    </row>
    <row r="5" spans="1:20" ht="17.25" thickTop="1" thickBot="1" x14ac:dyDescent="0.3">
      <c r="A5" s="5" t="s">
        <v>0</v>
      </c>
      <c r="B5" s="6" t="s">
        <v>1</v>
      </c>
      <c r="C5" s="7" t="s">
        <v>2</v>
      </c>
      <c r="D5" s="8" t="s">
        <v>3</v>
      </c>
      <c r="E5" s="9"/>
      <c r="F5" s="9"/>
      <c r="G5" s="10"/>
      <c r="H5" s="11" t="s">
        <v>4</v>
      </c>
      <c r="I5" s="51"/>
      <c r="J5" s="51"/>
      <c r="K5" s="12"/>
      <c r="L5" s="13" t="s">
        <v>5</v>
      </c>
      <c r="M5" s="14"/>
      <c r="N5" s="10"/>
      <c r="P5" s="50"/>
    </row>
    <row r="6" spans="1:20" ht="16.5" thickTop="1" thickBot="1" x14ac:dyDescent="0.3">
      <c r="A6" s="15"/>
      <c r="B6" s="16"/>
      <c r="C6" s="17"/>
      <c r="D6" s="18" t="s">
        <v>6</v>
      </c>
      <c r="E6" s="19" t="s">
        <v>7</v>
      </c>
      <c r="F6" s="19" t="s">
        <v>8</v>
      </c>
      <c r="G6" s="20" t="s">
        <v>9</v>
      </c>
      <c r="H6" s="21" t="s">
        <v>6</v>
      </c>
      <c r="I6" s="19" t="s">
        <v>7</v>
      </c>
      <c r="J6" s="22" t="s">
        <v>8</v>
      </c>
      <c r="K6" s="20" t="s">
        <v>9</v>
      </c>
      <c r="L6" s="21" t="s">
        <v>10</v>
      </c>
      <c r="M6" s="22" t="s">
        <v>8</v>
      </c>
      <c r="N6" s="20" t="s">
        <v>11</v>
      </c>
    </row>
    <row r="7" spans="1:20" ht="15.75" thickTop="1" x14ac:dyDescent="0.25">
      <c r="A7" s="23">
        <v>1</v>
      </c>
      <c r="B7" s="71" t="s">
        <v>14</v>
      </c>
      <c r="C7" s="72" t="s">
        <v>15</v>
      </c>
      <c r="D7" s="73">
        <v>97.34</v>
      </c>
      <c r="E7" s="74">
        <v>10</v>
      </c>
      <c r="F7" s="74">
        <f>SUM(D7:E7)</f>
        <v>107.34</v>
      </c>
      <c r="G7" s="83">
        <v>7</v>
      </c>
      <c r="H7" s="75">
        <v>623</v>
      </c>
      <c r="I7" s="74"/>
      <c r="J7" s="76">
        <v>623</v>
      </c>
      <c r="K7" s="83">
        <v>7</v>
      </c>
      <c r="L7" s="75">
        <v>27</v>
      </c>
      <c r="M7" s="76">
        <f>SUM(F7)+J7-L7</f>
        <v>703.34</v>
      </c>
      <c r="N7" s="83">
        <v>5</v>
      </c>
    </row>
    <row r="8" spans="1:20" x14ac:dyDescent="0.25">
      <c r="A8" s="24">
        <v>2</v>
      </c>
      <c r="B8" s="77" t="s">
        <v>16</v>
      </c>
      <c r="C8" s="78" t="s">
        <v>17</v>
      </c>
      <c r="D8" s="79">
        <v>77.47</v>
      </c>
      <c r="E8" s="80">
        <v>15</v>
      </c>
      <c r="F8" s="80">
        <f>SUM(D8:E8)</f>
        <v>92.47</v>
      </c>
      <c r="G8" s="84">
        <v>5</v>
      </c>
      <c r="H8" s="81">
        <v>549</v>
      </c>
      <c r="I8" s="80"/>
      <c r="J8" s="82">
        <v>549</v>
      </c>
      <c r="K8" s="88">
        <v>3</v>
      </c>
      <c r="L8" s="81"/>
      <c r="M8" s="82">
        <f>SUM(F8)+J8-L8</f>
        <v>641.47</v>
      </c>
      <c r="N8" s="88">
        <v>3</v>
      </c>
    </row>
    <row r="9" spans="1:20" x14ac:dyDescent="0.25">
      <c r="A9" s="24">
        <v>3</v>
      </c>
      <c r="B9" s="77" t="s">
        <v>18</v>
      </c>
      <c r="C9" s="78" t="s">
        <v>19</v>
      </c>
      <c r="D9" s="79">
        <v>105.03</v>
      </c>
      <c r="E9" s="80">
        <v>15</v>
      </c>
      <c r="F9" s="80">
        <v>0</v>
      </c>
      <c r="G9" s="84">
        <v>8</v>
      </c>
      <c r="H9" s="81">
        <v>598</v>
      </c>
      <c r="I9" s="80">
        <v>20</v>
      </c>
      <c r="J9" s="82">
        <f>SUM(H9:I9)</f>
        <v>618</v>
      </c>
      <c r="K9" s="84">
        <v>6</v>
      </c>
      <c r="L9" s="81"/>
      <c r="M9" s="82">
        <v>0</v>
      </c>
      <c r="N9" s="84">
        <v>8</v>
      </c>
    </row>
    <row r="10" spans="1:20" x14ac:dyDescent="0.25">
      <c r="A10" s="24">
        <v>4</v>
      </c>
      <c r="B10" s="77" t="s">
        <v>20</v>
      </c>
      <c r="C10" s="78" t="s">
        <v>21</v>
      </c>
      <c r="D10" s="79"/>
      <c r="E10" s="80"/>
      <c r="F10" s="80">
        <v>0</v>
      </c>
      <c r="G10" s="84">
        <v>9</v>
      </c>
      <c r="H10" s="81">
        <v>568</v>
      </c>
      <c r="I10" s="80">
        <v>60</v>
      </c>
      <c r="J10" s="82">
        <f>SUM(H10:I10)</f>
        <v>628</v>
      </c>
      <c r="K10" s="84">
        <v>8</v>
      </c>
      <c r="L10" s="81"/>
      <c r="M10" s="82">
        <v>0</v>
      </c>
      <c r="N10" s="84">
        <v>9</v>
      </c>
    </row>
    <row r="11" spans="1:20" x14ac:dyDescent="0.25">
      <c r="A11" s="24">
        <v>5</v>
      </c>
      <c r="B11" s="77" t="s">
        <v>22</v>
      </c>
      <c r="C11" s="78" t="s">
        <v>23</v>
      </c>
      <c r="D11" s="79">
        <v>78.84</v>
      </c>
      <c r="E11" s="80"/>
      <c r="F11" s="80">
        <f>SUM(D11:E11)</f>
        <v>78.84</v>
      </c>
      <c r="G11" s="88">
        <v>3</v>
      </c>
      <c r="H11" s="81">
        <v>649</v>
      </c>
      <c r="I11" s="80">
        <v>50</v>
      </c>
      <c r="J11" s="82">
        <f>SUM(H11:I11)</f>
        <v>699</v>
      </c>
      <c r="K11" s="84">
        <v>9</v>
      </c>
      <c r="L11" s="81">
        <v>15</v>
      </c>
      <c r="M11" s="82">
        <f>SUM(F11)+J11-L11</f>
        <v>762.84</v>
      </c>
      <c r="N11" s="84">
        <v>7</v>
      </c>
    </row>
    <row r="12" spans="1:20" x14ac:dyDescent="0.25">
      <c r="A12" s="24">
        <v>6</v>
      </c>
      <c r="B12" s="77" t="s">
        <v>24</v>
      </c>
      <c r="C12" s="78" t="s">
        <v>25</v>
      </c>
      <c r="D12" s="79">
        <v>67.72</v>
      </c>
      <c r="E12" s="80">
        <v>10</v>
      </c>
      <c r="F12" s="80">
        <f>SUM(D12:E12)</f>
        <v>77.72</v>
      </c>
      <c r="G12" s="88">
        <v>2</v>
      </c>
      <c r="H12" s="81">
        <v>453</v>
      </c>
      <c r="I12" s="80"/>
      <c r="J12" s="82">
        <f>SUM(H12:I12)</f>
        <v>453</v>
      </c>
      <c r="K12" s="88">
        <v>1</v>
      </c>
      <c r="L12" s="81">
        <v>6</v>
      </c>
      <c r="M12" s="82">
        <f>SUM(F12)+J12-L12</f>
        <v>524.72</v>
      </c>
      <c r="N12" s="88">
        <v>1</v>
      </c>
    </row>
    <row r="13" spans="1:20" x14ac:dyDescent="0.25">
      <c r="A13" s="24">
        <v>7</v>
      </c>
      <c r="B13" s="77" t="s">
        <v>26</v>
      </c>
      <c r="C13" s="78" t="s">
        <v>27</v>
      </c>
      <c r="D13" s="79">
        <v>62.92</v>
      </c>
      <c r="E13" s="80"/>
      <c r="F13" s="80">
        <f>SUM(D13:E13)</f>
        <v>62.92</v>
      </c>
      <c r="G13" s="88">
        <v>1</v>
      </c>
      <c r="H13" s="81">
        <v>485</v>
      </c>
      <c r="I13" s="80"/>
      <c r="J13" s="80">
        <f>SUM(H13:I13)</f>
        <v>485</v>
      </c>
      <c r="K13" s="88">
        <v>2</v>
      </c>
      <c r="L13" s="81"/>
      <c r="M13" s="82">
        <f>SUM(F13)+J13-L13</f>
        <v>547.91999999999996</v>
      </c>
      <c r="N13" s="88">
        <v>2</v>
      </c>
    </row>
    <row r="14" spans="1:20" x14ac:dyDescent="0.25">
      <c r="A14" s="24">
        <v>8</v>
      </c>
      <c r="B14" s="77" t="s">
        <v>16</v>
      </c>
      <c r="C14" s="78" t="s">
        <v>28</v>
      </c>
      <c r="D14" s="79">
        <v>75.81</v>
      </c>
      <c r="E14" s="80">
        <v>10</v>
      </c>
      <c r="F14" s="80">
        <f>SUM(D14:E14)</f>
        <v>85.81</v>
      </c>
      <c r="G14" s="84">
        <v>4</v>
      </c>
      <c r="H14" s="81">
        <v>597</v>
      </c>
      <c r="I14" s="80"/>
      <c r="J14" s="80">
        <f>SUM(H14:I14)</f>
        <v>597</v>
      </c>
      <c r="K14" s="90">
        <v>4</v>
      </c>
      <c r="L14" s="81"/>
      <c r="M14" s="82">
        <f>SUM(F14)+J14-L14</f>
        <v>682.81</v>
      </c>
      <c r="N14" s="84">
        <v>4</v>
      </c>
      <c r="T14" s="50"/>
    </row>
    <row r="15" spans="1:20" x14ac:dyDescent="0.25">
      <c r="A15" s="24">
        <v>9</v>
      </c>
      <c r="B15" s="77" t="s">
        <v>29</v>
      </c>
      <c r="C15" s="78" t="s">
        <v>30</v>
      </c>
      <c r="D15" s="79">
        <v>78.11</v>
      </c>
      <c r="E15" s="80">
        <v>25</v>
      </c>
      <c r="F15" s="80">
        <f>SUM(D15:E15)</f>
        <v>103.11</v>
      </c>
      <c r="G15" s="84">
        <v>6</v>
      </c>
      <c r="H15" s="81">
        <v>580</v>
      </c>
      <c r="I15" s="80">
        <v>30</v>
      </c>
      <c r="J15" s="82">
        <f>SUM(H15:I15)</f>
        <v>610</v>
      </c>
      <c r="K15" s="84">
        <v>5</v>
      </c>
      <c r="L15" s="81"/>
      <c r="M15" s="82">
        <f>SUM(F15)+J15-L15</f>
        <v>713.11</v>
      </c>
      <c r="N15" s="84">
        <v>6</v>
      </c>
    </row>
    <row r="16" spans="1:20" ht="18.75" x14ac:dyDescent="0.25">
      <c r="A16" s="24"/>
      <c r="B16" s="25"/>
      <c r="C16" s="26"/>
      <c r="D16" s="27"/>
      <c r="E16" s="28"/>
      <c r="F16" s="28"/>
      <c r="G16" s="85"/>
      <c r="H16" s="29"/>
      <c r="I16" s="28"/>
      <c r="J16" s="30"/>
      <c r="K16" s="87"/>
      <c r="L16" s="29"/>
      <c r="M16" s="30"/>
      <c r="N16" s="87"/>
      <c r="Q16" s="89"/>
    </row>
    <row r="17" spans="1:14" x14ac:dyDescent="0.25">
      <c r="A17" s="24">
        <v>1</v>
      </c>
      <c r="B17" s="65" t="s">
        <v>31</v>
      </c>
      <c r="C17" s="66" t="s">
        <v>32</v>
      </c>
      <c r="D17" s="67">
        <v>94.44</v>
      </c>
      <c r="E17" s="68">
        <v>15</v>
      </c>
      <c r="F17" s="68">
        <f>SUM(D17)+E17</f>
        <v>109.44</v>
      </c>
      <c r="G17" s="91">
        <v>2</v>
      </c>
      <c r="H17" s="69">
        <v>937</v>
      </c>
      <c r="I17" s="68">
        <v>10</v>
      </c>
      <c r="J17" s="70">
        <f>SUM(H17:I17)</f>
        <v>947</v>
      </c>
      <c r="K17" s="86">
        <v>6</v>
      </c>
      <c r="L17" s="69"/>
      <c r="M17" s="70">
        <f>SUM(F17)+J17-L17</f>
        <v>1056.44</v>
      </c>
      <c r="N17" s="86">
        <v>4</v>
      </c>
    </row>
    <row r="18" spans="1:14" x14ac:dyDescent="0.25">
      <c r="A18" s="24">
        <v>2</v>
      </c>
      <c r="B18" s="65" t="s">
        <v>33</v>
      </c>
      <c r="C18" s="66" t="s">
        <v>34</v>
      </c>
      <c r="D18" s="67">
        <v>114.1</v>
      </c>
      <c r="E18" s="68">
        <v>10</v>
      </c>
      <c r="F18" s="68">
        <v>0</v>
      </c>
      <c r="G18" s="86">
        <v>5</v>
      </c>
      <c r="H18" s="69">
        <v>697</v>
      </c>
      <c r="I18" s="68"/>
      <c r="J18" s="70">
        <f>SUM(H18:I18)</f>
        <v>697</v>
      </c>
      <c r="K18" s="91">
        <v>1</v>
      </c>
      <c r="L18" s="69">
        <v>12</v>
      </c>
      <c r="M18" s="70">
        <v>0</v>
      </c>
      <c r="N18" s="86">
        <v>5</v>
      </c>
    </row>
    <row r="19" spans="1:14" x14ac:dyDescent="0.25">
      <c r="A19" s="24">
        <v>3</v>
      </c>
      <c r="B19" s="65" t="s">
        <v>35</v>
      </c>
      <c r="C19" s="66" t="s">
        <v>28</v>
      </c>
      <c r="D19" s="67">
        <v>96.1</v>
      </c>
      <c r="E19" s="68">
        <v>10</v>
      </c>
      <c r="F19" s="68">
        <f>SUM(D19:E19)</f>
        <v>106.1</v>
      </c>
      <c r="G19" s="91">
        <v>1</v>
      </c>
      <c r="H19" s="69">
        <v>809</v>
      </c>
      <c r="I19" s="68">
        <v>20</v>
      </c>
      <c r="J19" s="70">
        <f>SUM(H19:I19)</f>
        <v>829</v>
      </c>
      <c r="K19" s="86">
        <v>4</v>
      </c>
      <c r="L19" s="69"/>
      <c r="M19" s="70">
        <f>SUM(F19)+J19-L19</f>
        <v>935.1</v>
      </c>
      <c r="N19" s="91">
        <v>3</v>
      </c>
    </row>
    <row r="20" spans="1:14" x14ac:dyDescent="0.25">
      <c r="A20" s="24">
        <v>4</v>
      </c>
      <c r="B20" s="65" t="s">
        <v>36</v>
      </c>
      <c r="C20" s="66" t="s">
        <v>37</v>
      </c>
      <c r="D20" s="67">
        <v>147.97</v>
      </c>
      <c r="E20" s="68">
        <v>20</v>
      </c>
      <c r="F20" s="68">
        <v>0</v>
      </c>
      <c r="G20" s="86">
        <v>6</v>
      </c>
      <c r="H20" s="69">
        <v>863</v>
      </c>
      <c r="I20" s="68">
        <v>20</v>
      </c>
      <c r="J20" s="70">
        <f>SUM(H20:I20)</f>
        <v>883</v>
      </c>
      <c r="K20" s="86">
        <v>5</v>
      </c>
      <c r="L20" s="69"/>
      <c r="M20" s="70">
        <v>0</v>
      </c>
      <c r="N20" s="86">
        <v>6</v>
      </c>
    </row>
    <row r="21" spans="1:14" x14ac:dyDescent="0.25">
      <c r="A21" s="24">
        <v>5</v>
      </c>
      <c r="B21" s="65" t="s">
        <v>39</v>
      </c>
      <c r="C21" s="66" t="s">
        <v>38</v>
      </c>
      <c r="D21" s="67">
        <v>95.33</v>
      </c>
      <c r="E21" s="68">
        <v>30</v>
      </c>
      <c r="F21" s="68">
        <f>SUM(D21:E21)</f>
        <v>125.33</v>
      </c>
      <c r="G21" s="86">
        <v>4</v>
      </c>
      <c r="H21" s="69">
        <v>704</v>
      </c>
      <c r="I21" s="68">
        <v>20</v>
      </c>
      <c r="J21" s="70">
        <f>SUM(H21:I21)</f>
        <v>724</v>
      </c>
      <c r="K21" s="91">
        <v>2</v>
      </c>
      <c r="L21" s="69"/>
      <c r="M21" s="70">
        <f>SUM(F21)+J21-L21</f>
        <v>849.33</v>
      </c>
      <c r="N21" s="91">
        <v>1</v>
      </c>
    </row>
    <row r="22" spans="1:14" x14ac:dyDescent="0.25">
      <c r="A22" s="24">
        <v>6</v>
      </c>
      <c r="B22" s="65" t="s">
        <v>40</v>
      </c>
      <c r="C22" s="66" t="s">
        <v>41</v>
      </c>
      <c r="D22" s="67">
        <v>88.1</v>
      </c>
      <c r="E22" s="68">
        <v>30</v>
      </c>
      <c r="F22" s="68">
        <f>SUM(D22:E22)</f>
        <v>118.1</v>
      </c>
      <c r="G22" s="91">
        <v>3</v>
      </c>
      <c r="H22" s="69">
        <v>736</v>
      </c>
      <c r="I22" s="68">
        <v>10</v>
      </c>
      <c r="J22" s="70">
        <f>SUM(H22:I22)</f>
        <v>746</v>
      </c>
      <c r="K22" s="91">
        <v>3</v>
      </c>
      <c r="L22" s="69"/>
      <c r="M22" s="70">
        <f>SUM(F22)+J22-L22</f>
        <v>864.1</v>
      </c>
      <c r="N22" s="91">
        <v>2</v>
      </c>
    </row>
    <row r="23" spans="1:14" x14ac:dyDescent="0.25">
      <c r="A23" s="24"/>
      <c r="B23" s="31"/>
      <c r="C23" s="32"/>
      <c r="D23" s="33"/>
      <c r="E23" s="34"/>
      <c r="F23" s="34"/>
      <c r="G23" s="35"/>
      <c r="H23" s="36"/>
      <c r="I23" s="34"/>
      <c r="J23" s="37"/>
      <c r="K23" s="35"/>
      <c r="L23" s="36"/>
      <c r="M23" s="37"/>
      <c r="N23" s="35"/>
    </row>
    <row r="24" spans="1:14" x14ac:dyDescent="0.25">
      <c r="A24" s="24"/>
      <c r="B24" s="52" t="s">
        <v>42</v>
      </c>
      <c r="C24" s="53"/>
      <c r="D24" s="54"/>
      <c r="E24" s="55"/>
      <c r="F24" s="55"/>
      <c r="G24" s="56"/>
      <c r="H24" s="57"/>
      <c r="I24" s="55"/>
      <c r="J24" s="58"/>
      <c r="K24" s="56"/>
      <c r="L24" s="57"/>
      <c r="M24" s="58"/>
      <c r="N24" s="56"/>
    </row>
    <row r="25" spans="1:14" x14ac:dyDescent="0.25">
      <c r="A25" s="24">
        <v>1</v>
      </c>
      <c r="B25" s="59" t="s">
        <v>43</v>
      </c>
      <c r="C25" s="53" t="s">
        <v>44</v>
      </c>
      <c r="D25" s="54">
        <v>82.55</v>
      </c>
      <c r="E25" s="55">
        <v>5</v>
      </c>
      <c r="F25" s="55">
        <f>SUM(D25:E25)</f>
        <v>87.55</v>
      </c>
      <c r="G25" s="60">
        <v>1</v>
      </c>
      <c r="H25" s="57">
        <v>837</v>
      </c>
      <c r="I25" s="55">
        <v>10</v>
      </c>
      <c r="J25" s="58">
        <f>SUM(H25:I25)</f>
        <v>847</v>
      </c>
      <c r="K25" s="61">
        <v>6</v>
      </c>
      <c r="L25" s="57"/>
      <c r="M25" s="58">
        <f>SUM(F25)+J25</f>
        <v>934.55</v>
      </c>
      <c r="N25" s="61">
        <v>5</v>
      </c>
    </row>
    <row r="26" spans="1:14" x14ac:dyDescent="0.25">
      <c r="A26" s="24">
        <v>2</v>
      </c>
      <c r="B26" s="59" t="s">
        <v>45</v>
      </c>
      <c r="C26" s="53" t="s">
        <v>46</v>
      </c>
      <c r="D26" s="54">
        <v>91.55</v>
      </c>
      <c r="E26" s="55">
        <v>30</v>
      </c>
      <c r="F26" s="55">
        <f>SUM(D26:E26)</f>
        <v>121.55</v>
      </c>
      <c r="G26" s="60">
        <v>3</v>
      </c>
      <c r="H26" s="57">
        <v>594</v>
      </c>
      <c r="I26" s="55">
        <v>10</v>
      </c>
      <c r="J26" s="58">
        <f>SUM(H26:I26)</f>
        <v>604</v>
      </c>
      <c r="K26" s="60">
        <v>1</v>
      </c>
      <c r="L26" s="57"/>
      <c r="M26" s="58">
        <f>SUM(F26)+J26</f>
        <v>725.55</v>
      </c>
      <c r="N26" s="60">
        <v>1</v>
      </c>
    </row>
    <row r="27" spans="1:14" x14ac:dyDescent="0.25">
      <c r="A27" s="24">
        <v>3</v>
      </c>
      <c r="B27" s="59" t="s">
        <v>47</v>
      </c>
      <c r="C27" s="53" t="s">
        <v>48</v>
      </c>
      <c r="D27" s="54">
        <v>133.47</v>
      </c>
      <c r="E27" s="55">
        <v>10</v>
      </c>
      <c r="F27" s="55">
        <f>SUM(D27:E27)</f>
        <v>143.47</v>
      </c>
      <c r="G27" s="61">
        <v>4</v>
      </c>
      <c r="H27" s="57">
        <v>756</v>
      </c>
      <c r="I27" s="55">
        <v>30</v>
      </c>
      <c r="J27" s="58">
        <f>SUM(H27:I27)</f>
        <v>786</v>
      </c>
      <c r="K27" s="61">
        <v>5</v>
      </c>
      <c r="L27" s="57"/>
      <c r="M27" s="58">
        <f>SUM(F27)+J27</f>
        <v>929.47</v>
      </c>
      <c r="N27" s="60">
        <v>3</v>
      </c>
    </row>
    <row r="28" spans="1:14" x14ac:dyDescent="0.25">
      <c r="A28" s="24">
        <v>4</v>
      </c>
      <c r="B28" s="59" t="s">
        <v>49</v>
      </c>
      <c r="C28" s="62" t="s">
        <v>50</v>
      </c>
      <c r="D28" s="54">
        <v>135.91999999999999</v>
      </c>
      <c r="E28" s="55">
        <v>15</v>
      </c>
      <c r="F28" s="55">
        <f>SUM(D28:E28)</f>
        <v>150.91999999999999</v>
      </c>
      <c r="G28" s="63">
        <v>5</v>
      </c>
      <c r="H28" s="57">
        <v>864</v>
      </c>
      <c r="I28" s="55">
        <v>100</v>
      </c>
      <c r="J28" s="58">
        <f>SUM(H28:I28)</f>
        <v>964</v>
      </c>
      <c r="K28" s="63">
        <v>7</v>
      </c>
      <c r="L28" s="57"/>
      <c r="M28" s="58">
        <f>SUM(F28)+J28</f>
        <v>1114.92</v>
      </c>
      <c r="N28" s="63">
        <v>6</v>
      </c>
    </row>
    <row r="29" spans="1:14" x14ac:dyDescent="0.25">
      <c r="A29" s="24">
        <v>5</v>
      </c>
      <c r="B29" s="59" t="s">
        <v>51</v>
      </c>
      <c r="C29" s="62" t="s">
        <v>52</v>
      </c>
      <c r="D29" s="54">
        <v>130.04</v>
      </c>
      <c r="E29" s="55">
        <v>15</v>
      </c>
      <c r="F29" s="55">
        <v>0</v>
      </c>
      <c r="G29" s="63">
        <v>7</v>
      </c>
      <c r="H29" s="57">
        <v>740</v>
      </c>
      <c r="I29" s="55">
        <v>40</v>
      </c>
      <c r="J29" s="58">
        <f>SUM(H29:I29)</f>
        <v>780</v>
      </c>
      <c r="K29" s="63">
        <v>4</v>
      </c>
      <c r="L29" s="57"/>
      <c r="M29" s="58">
        <v>0</v>
      </c>
      <c r="N29" s="63">
        <v>7</v>
      </c>
    </row>
    <row r="30" spans="1:14" x14ac:dyDescent="0.25">
      <c r="A30" s="24">
        <v>6</v>
      </c>
      <c r="B30" s="59" t="s">
        <v>53</v>
      </c>
      <c r="C30" s="62" t="s">
        <v>54</v>
      </c>
      <c r="D30" s="54">
        <v>85.12</v>
      </c>
      <c r="E30" s="55">
        <v>5</v>
      </c>
      <c r="F30" s="55">
        <f>SUM(D30:E30)</f>
        <v>90.12</v>
      </c>
      <c r="G30" s="64">
        <v>2</v>
      </c>
      <c r="H30" s="57">
        <v>683</v>
      </c>
      <c r="I30" s="55">
        <v>10</v>
      </c>
      <c r="J30" s="58">
        <f>SUM(H30:I30)</f>
        <v>693</v>
      </c>
      <c r="K30" s="64">
        <v>2</v>
      </c>
      <c r="L30" s="57"/>
      <c r="M30" s="58">
        <f>SUM(F30)+J30</f>
        <v>783.12</v>
      </c>
      <c r="N30" s="64">
        <v>2</v>
      </c>
    </row>
    <row r="31" spans="1:14" x14ac:dyDescent="0.25">
      <c r="A31" s="24">
        <v>7</v>
      </c>
      <c r="B31" s="58" t="s">
        <v>55</v>
      </c>
      <c r="C31" s="62" t="s">
        <v>56</v>
      </c>
      <c r="D31" s="54">
        <v>147.05000000000001</v>
      </c>
      <c r="E31" s="55">
        <v>15</v>
      </c>
      <c r="F31" s="55">
        <f>SUM(D31:E31)</f>
        <v>162.05000000000001</v>
      </c>
      <c r="G31" s="63">
        <v>6</v>
      </c>
      <c r="H31" s="57">
        <v>762</v>
      </c>
      <c r="I31" s="55">
        <v>10</v>
      </c>
      <c r="J31" s="58">
        <f>SUM(H31:I31)</f>
        <v>772</v>
      </c>
      <c r="K31" s="64">
        <v>3</v>
      </c>
      <c r="L31" s="57"/>
      <c r="M31" s="58">
        <f>SUM(F31)+J31</f>
        <v>934.05</v>
      </c>
      <c r="N31" s="63">
        <v>4</v>
      </c>
    </row>
    <row r="32" spans="1:14" x14ac:dyDescent="0.25">
      <c r="A32" s="24"/>
      <c r="B32" s="30"/>
      <c r="C32" s="38"/>
      <c r="D32" s="27"/>
      <c r="E32" s="28"/>
      <c r="F32" s="28"/>
      <c r="G32" s="39"/>
      <c r="H32" s="29"/>
      <c r="I32" s="28"/>
      <c r="J32" s="30"/>
      <c r="K32" s="39"/>
      <c r="L32" s="29"/>
      <c r="M32" s="30"/>
      <c r="N32" s="39"/>
    </row>
    <row r="33" spans="1:16" x14ac:dyDescent="0.25">
      <c r="A33" s="24"/>
      <c r="B33" s="30"/>
      <c r="C33" s="38"/>
      <c r="D33" s="27"/>
      <c r="E33" s="28"/>
      <c r="F33" s="28"/>
      <c r="G33" s="39"/>
      <c r="H33" s="29"/>
      <c r="I33" s="28"/>
      <c r="J33" s="30"/>
      <c r="K33" s="39"/>
      <c r="L33" s="29"/>
      <c r="M33" s="30"/>
      <c r="N33" s="39"/>
    </row>
    <row r="34" spans="1:16" x14ac:dyDescent="0.25">
      <c r="A34" s="24"/>
      <c r="B34" s="30"/>
      <c r="C34" s="38"/>
      <c r="D34" s="27"/>
      <c r="E34" s="28"/>
      <c r="F34" s="28"/>
      <c r="G34" s="39"/>
      <c r="H34" s="29"/>
      <c r="I34" s="28"/>
      <c r="J34" s="30"/>
      <c r="K34" s="39"/>
      <c r="L34" s="29"/>
      <c r="M34" s="30"/>
      <c r="N34" s="39"/>
    </row>
    <row r="35" spans="1:16" x14ac:dyDescent="0.25">
      <c r="A35" s="24"/>
      <c r="B35" s="30"/>
      <c r="C35" s="38"/>
      <c r="D35" s="27"/>
      <c r="E35" s="28"/>
      <c r="F35" s="28"/>
      <c r="G35" s="39"/>
      <c r="H35" s="29"/>
      <c r="I35" s="28"/>
      <c r="J35" s="30"/>
      <c r="K35" s="39"/>
      <c r="L35" s="29"/>
      <c r="M35" s="30"/>
      <c r="N35" s="39"/>
    </row>
    <row r="36" spans="1:16" x14ac:dyDescent="0.25">
      <c r="A36" s="24"/>
      <c r="B36" s="30"/>
      <c r="C36" s="38"/>
      <c r="D36" s="27"/>
      <c r="E36" s="28"/>
      <c r="F36" s="28"/>
      <c r="G36" s="39"/>
      <c r="H36" s="29"/>
      <c r="I36" s="28"/>
      <c r="J36" s="30"/>
      <c r="K36" s="39"/>
      <c r="L36" s="29"/>
      <c r="M36" s="30"/>
      <c r="N36" s="39"/>
    </row>
    <row r="37" spans="1:16" x14ac:dyDescent="0.25">
      <c r="A37" s="24"/>
      <c r="B37" s="30"/>
      <c r="C37" s="38"/>
      <c r="D37" s="27"/>
      <c r="E37" s="28"/>
      <c r="F37" s="28"/>
      <c r="G37" s="39"/>
      <c r="H37" s="29"/>
      <c r="I37" s="28"/>
      <c r="J37" s="30"/>
      <c r="K37" s="39"/>
      <c r="L37" s="29"/>
      <c r="M37" s="30"/>
      <c r="N37" s="39"/>
    </row>
    <row r="38" spans="1:16" x14ac:dyDescent="0.25">
      <c r="A38" s="24"/>
      <c r="B38" s="30"/>
      <c r="C38" s="38"/>
      <c r="D38" s="27"/>
      <c r="E38" s="28"/>
      <c r="F38" s="28"/>
      <c r="G38" s="39"/>
      <c r="H38" s="29"/>
      <c r="I38" s="28"/>
      <c r="J38" s="30"/>
      <c r="K38" s="39"/>
      <c r="L38" s="29"/>
      <c r="M38" s="30"/>
      <c r="N38" s="39"/>
    </row>
    <row r="39" spans="1:16" x14ac:dyDescent="0.25">
      <c r="A39" s="24"/>
      <c r="B39" s="30"/>
      <c r="C39" s="38"/>
      <c r="D39" s="27"/>
      <c r="E39" s="28"/>
      <c r="F39" s="28"/>
      <c r="G39" s="39"/>
      <c r="H39" s="29"/>
      <c r="I39" s="28"/>
      <c r="J39" s="30"/>
      <c r="K39" s="39"/>
      <c r="L39" s="29"/>
      <c r="M39" s="30"/>
      <c r="N39" s="39"/>
    </row>
    <row r="40" spans="1:16" x14ac:dyDescent="0.25">
      <c r="A40" s="24"/>
      <c r="B40" s="30"/>
      <c r="C40" s="38"/>
      <c r="D40" s="27"/>
      <c r="E40" s="28"/>
      <c r="F40" s="28"/>
      <c r="G40" s="39"/>
      <c r="H40" s="29"/>
      <c r="I40" s="28"/>
      <c r="J40" s="30"/>
      <c r="K40" s="39"/>
      <c r="L40" s="29"/>
      <c r="M40" s="30"/>
      <c r="N40" s="39"/>
    </row>
    <row r="41" spans="1:16" x14ac:dyDescent="0.25">
      <c r="A41" s="24"/>
      <c r="B41" s="30"/>
      <c r="C41" s="38"/>
      <c r="D41" s="27"/>
      <c r="E41" s="28"/>
      <c r="F41" s="28"/>
      <c r="G41" s="39"/>
      <c r="H41" s="29"/>
      <c r="I41" s="28"/>
      <c r="J41" s="30"/>
      <c r="K41" s="39"/>
      <c r="L41" s="29"/>
      <c r="M41" s="30"/>
      <c r="N41" s="39"/>
    </row>
    <row r="42" spans="1:16" x14ac:dyDescent="0.25">
      <c r="A42" s="24"/>
      <c r="B42" s="38"/>
      <c r="C42" s="38"/>
      <c r="D42" s="27"/>
      <c r="E42" s="28"/>
      <c r="F42" s="28"/>
      <c r="G42" s="39"/>
      <c r="H42" s="29"/>
      <c r="I42" s="28"/>
      <c r="J42" s="30"/>
      <c r="K42" s="39"/>
      <c r="L42" s="29"/>
      <c r="M42" s="30"/>
      <c r="N42" s="39"/>
    </row>
    <row r="43" spans="1:16" ht="15.75" thickBot="1" x14ac:dyDescent="0.3">
      <c r="A43" s="40"/>
      <c r="B43" s="41"/>
      <c r="C43" s="42"/>
      <c r="D43" s="43"/>
      <c r="E43" s="44"/>
      <c r="F43" s="44"/>
      <c r="G43" s="45"/>
      <c r="H43" s="46"/>
      <c r="I43" s="44"/>
      <c r="J43" s="47"/>
      <c r="K43" s="45"/>
      <c r="L43" s="46"/>
      <c r="M43" s="47"/>
      <c r="N43" s="45"/>
    </row>
    <row r="44" spans="1:16" ht="15.75" thickTop="1" x14ac:dyDescent="0.2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50"/>
    </row>
    <row r="48" spans="1:16" x14ac:dyDescent="0.25">
      <c r="P48" s="50"/>
    </row>
  </sheetData>
  <mergeCells count="8">
    <mergeCell ref="B2:N2"/>
    <mergeCell ref="C3:L3"/>
    <mergeCell ref="A5:A6"/>
    <mergeCell ref="B5:B6"/>
    <mergeCell ref="C5:C6"/>
    <mergeCell ref="D5:G5"/>
    <mergeCell ref="H5:K5"/>
    <mergeCell ref="L5:N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dcterms:created xsi:type="dcterms:W3CDTF">2017-02-25T15:45:13Z</dcterms:created>
  <dcterms:modified xsi:type="dcterms:W3CDTF">2017-02-25T17:20:17Z</dcterms:modified>
</cp:coreProperties>
</file>