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6"/>
  </bookViews>
  <sheets>
    <sheet name="Lizums" sheetId="1" r:id="rId1"/>
    <sheet name="Litene" sheetId="2" r:id="rId2"/>
    <sheet name="Varakļāni" sheetId="3" r:id="rId3"/>
    <sheet name="Līvāni" sheetId="4" r:id="rId4"/>
    <sheet name="Kolka" sheetId="5" r:id="rId5"/>
    <sheet name="Saldus" sheetId="6" r:id="rId6"/>
    <sheet name="Priekuļi" sheetId="7" r:id="rId7"/>
  </sheets>
  <calcPr calcId="144525"/>
</workbook>
</file>

<file path=xl/calcChain.xml><?xml version="1.0" encoding="utf-8"?>
<calcChain xmlns="http://schemas.openxmlformats.org/spreadsheetml/2006/main">
  <c r="F10" i="7" l="1"/>
  <c r="J32" i="7"/>
  <c r="Q37" i="7"/>
  <c r="J37" i="7"/>
  <c r="F47" i="7"/>
  <c r="F48" i="7"/>
  <c r="Q45" i="7"/>
  <c r="Q46" i="7"/>
  <c r="N46" i="7"/>
  <c r="N47" i="7"/>
  <c r="N48" i="7"/>
  <c r="J46" i="7"/>
  <c r="J47" i="7"/>
  <c r="J48" i="7"/>
  <c r="F45" i="7"/>
  <c r="F46" i="7"/>
  <c r="N34" i="7"/>
  <c r="J34" i="7"/>
  <c r="F34" i="7"/>
  <c r="N22" i="7"/>
  <c r="J22" i="7"/>
  <c r="F22" i="7"/>
  <c r="N11" i="7"/>
  <c r="N12" i="7"/>
  <c r="N13" i="7"/>
  <c r="N14" i="7"/>
  <c r="J12" i="7"/>
  <c r="J13" i="7"/>
  <c r="J14" i="7"/>
  <c r="F12" i="7"/>
  <c r="F13" i="7"/>
  <c r="F14" i="7"/>
  <c r="N45" i="7"/>
  <c r="J45" i="7"/>
  <c r="N44" i="7"/>
  <c r="J44" i="7"/>
  <c r="F44" i="7"/>
  <c r="N43" i="7"/>
  <c r="J43" i="7"/>
  <c r="F43" i="7"/>
  <c r="N40" i="7"/>
  <c r="J40" i="7"/>
  <c r="F40" i="7"/>
  <c r="N39" i="7"/>
  <c r="J39" i="7"/>
  <c r="F39" i="7"/>
  <c r="N38" i="7"/>
  <c r="J38" i="7"/>
  <c r="F38" i="7"/>
  <c r="N37" i="7"/>
  <c r="F37" i="7"/>
  <c r="N33" i="7"/>
  <c r="J33" i="7"/>
  <c r="F33" i="7"/>
  <c r="N32" i="7"/>
  <c r="F32" i="7"/>
  <c r="N31" i="7"/>
  <c r="J31" i="7"/>
  <c r="F31" i="7"/>
  <c r="N30" i="7"/>
  <c r="J30" i="7"/>
  <c r="F30" i="7"/>
  <c r="N29" i="7"/>
  <c r="J29" i="7"/>
  <c r="F29" i="7"/>
  <c r="N28" i="7"/>
  <c r="J28" i="7"/>
  <c r="F28" i="7"/>
  <c r="J27" i="7"/>
  <c r="F27" i="7"/>
  <c r="N26" i="7"/>
  <c r="J26" i="7"/>
  <c r="F26" i="7"/>
  <c r="N25" i="7"/>
  <c r="J25" i="7"/>
  <c r="F25" i="7"/>
  <c r="N21" i="7"/>
  <c r="J21" i="7"/>
  <c r="F21" i="7"/>
  <c r="N20" i="7"/>
  <c r="J20" i="7"/>
  <c r="F20" i="7"/>
  <c r="N19" i="7"/>
  <c r="J19" i="7"/>
  <c r="F19" i="7"/>
  <c r="N18" i="7"/>
  <c r="J18" i="7"/>
  <c r="F18" i="7"/>
  <c r="N17" i="7"/>
  <c r="J17" i="7"/>
  <c r="F17" i="7"/>
  <c r="J11" i="7"/>
  <c r="F11" i="7"/>
  <c r="N10" i="7"/>
  <c r="J10" i="7"/>
  <c r="N9" i="7"/>
  <c r="J9" i="7"/>
  <c r="F9" i="7"/>
  <c r="N8" i="7"/>
  <c r="J8" i="7"/>
  <c r="F8" i="7"/>
  <c r="Q14" i="7" l="1"/>
  <c r="Q13" i="7"/>
  <c r="Q12" i="7"/>
  <c r="Q11" i="7"/>
  <c r="Q9" i="7"/>
  <c r="Q22" i="7"/>
  <c r="Q34" i="7"/>
  <c r="Q30" i="7"/>
  <c r="Q28" i="7"/>
  <c r="Q39" i="7"/>
  <c r="Q48" i="7"/>
  <c r="Q47" i="7"/>
  <c r="Q43" i="7"/>
  <c r="Q17" i="7"/>
  <c r="Q19" i="7"/>
  <c r="Q21" i="7"/>
  <c r="Q26" i="7"/>
  <c r="Q29" i="7"/>
  <c r="Q32" i="7"/>
  <c r="Q38" i="7"/>
  <c r="Q40" i="7"/>
  <c r="Q44" i="7"/>
  <c r="Q8" i="7"/>
  <c r="Q10" i="7"/>
  <c r="Q18" i="7"/>
  <c r="Q20" i="7"/>
  <c r="Q25" i="7"/>
  <c r="Q31" i="7"/>
  <c r="Q33" i="7"/>
  <c r="Q18" i="6"/>
  <c r="N28" i="6"/>
  <c r="F22" i="6"/>
  <c r="N35" i="6"/>
  <c r="N36" i="6"/>
  <c r="J35" i="6"/>
  <c r="J36" i="6"/>
  <c r="F35" i="6"/>
  <c r="Q35" i="6" s="1"/>
  <c r="F36" i="6"/>
  <c r="N11" i="6"/>
  <c r="J11" i="6"/>
  <c r="F11" i="6"/>
  <c r="N41" i="6"/>
  <c r="J41" i="6"/>
  <c r="F41" i="6"/>
  <c r="N40" i="6"/>
  <c r="J40" i="6"/>
  <c r="F40" i="6"/>
  <c r="N39" i="6"/>
  <c r="J39" i="6"/>
  <c r="F39" i="6"/>
  <c r="N34" i="6"/>
  <c r="J34" i="6"/>
  <c r="F34" i="6"/>
  <c r="N33" i="6"/>
  <c r="F33" i="6"/>
  <c r="N32" i="6"/>
  <c r="J32" i="6"/>
  <c r="F32" i="6"/>
  <c r="N29" i="6"/>
  <c r="J29" i="6"/>
  <c r="F29" i="6"/>
  <c r="J28" i="6"/>
  <c r="Q28" i="6" s="1"/>
  <c r="F28" i="6"/>
  <c r="N27" i="6"/>
  <c r="J27" i="6"/>
  <c r="F27" i="6"/>
  <c r="N26" i="6"/>
  <c r="J26" i="6"/>
  <c r="F26" i="6"/>
  <c r="N25" i="6"/>
  <c r="J25" i="6"/>
  <c r="F25" i="6"/>
  <c r="N24" i="6"/>
  <c r="J24" i="6"/>
  <c r="F24" i="6"/>
  <c r="N23" i="6"/>
  <c r="J23" i="6"/>
  <c r="F23" i="6"/>
  <c r="N22" i="6"/>
  <c r="J22" i="6"/>
  <c r="N21" i="6"/>
  <c r="J21" i="6"/>
  <c r="F21" i="6"/>
  <c r="N18" i="6"/>
  <c r="J18" i="6"/>
  <c r="F18" i="6"/>
  <c r="N17" i="6"/>
  <c r="J17" i="6"/>
  <c r="F17" i="6"/>
  <c r="N16" i="6"/>
  <c r="J16" i="6"/>
  <c r="F16" i="6"/>
  <c r="N15" i="6"/>
  <c r="J15" i="6"/>
  <c r="F15" i="6"/>
  <c r="N14" i="6"/>
  <c r="J14" i="6"/>
  <c r="F14" i="6"/>
  <c r="N10" i="6"/>
  <c r="J10" i="6"/>
  <c r="N9" i="6"/>
  <c r="J9" i="6"/>
  <c r="F9" i="6"/>
  <c r="N8" i="6"/>
  <c r="J8" i="6"/>
  <c r="F8" i="6"/>
  <c r="Q36" i="6" l="1"/>
  <c r="Q9" i="6"/>
  <c r="Q14" i="6"/>
  <c r="Q16" i="6"/>
  <c r="Q21" i="6"/>
  <c r="Q23" i="6"/>
  <c r="Q25" i="6"/>
  <c r="Q27" i="6"/>
  <c r="Q32" i="6"/>
  <c r="Q34" i="6"/>
  <c r="Q40" i="6"/>
  <c r="Q8" i="6"/>
  <c r="Q10" i="6"/>
  <c r="Q15" i="6"/>
  <c r="Q17" i="6"/>
  <c r="Q22" i="6"/>
  <c r="Q29" i="6"/>
  <c r="Q39" i="6"/>
  <c r="Q41" i="6"/>
  <c r="N26" i="5"/>
  <c r="N28" i="5"/>
  <c r="N29" i="5"/>
  <c r="J26" i="5"/>
  <c r="J27" i="5"/>
  <c r="J28" i="5"/>
  <c r="J29" i="5"/>
  <c r="F26" i="5"/>
  <c r="F27" i="5"/>
  <c r="F28" i="5"/>
  <c r="Q28" i="5" s="1"/>
  <c r="F29" i="5"/>
  <c r="Q29" i="5" s="1"/>
  <c r="N17" i="5"/>
  <c r="J17" i="5"/>
  <c r="F17" i="5"/>
  <c r="N42" i="5"/>
  <c r="J42" i="5"/>
  <c r="F42" i="5"/>
  <c r="N41" i="5"/>
  <c r="J41" i="5"/>
  <c r="F41" i="5"/>
  <c r="N40" i="5"/>
  <c r="J40" i="5"/>
  <c r="F40" i="5"/>
  <c r="N39" i="5"/>
  <c r="J39" i="5"/>
  <c r="N38" i="5"/>
  <c r="J38" i="5"/>
  <c r="F38" i="5"/>
  <c r="N37" i="5"/>
  <c r="J37" i="5"/>
  <c r="F37" i="5"/>
  <c r="N34" i="5"/>
  <c r="J34" i="5"/>
  <c r="F34" i="5"/>
  <c r="N33" i="5"/>
  <c r="J33" i="5"/>
  <c r="F33" i="5"/>
  <c r="N32" i="5"/>
  <c r="J32" i="5"/>
  <c r="F32" i="5"/>
  <c r="N25" i="5"/>
  <c r="J25" i="5"/>
  <c r="F25" i="5"/>
  <c r="N24" i="5"/>
  <c r="J24" i="5"/>
  <c r="F24" i="5"/>
  <c r="N23" i="5"/>
  <c r="J23" i="5"/>
  <c r="F23" i="5"/>
  <c r="N22" i="5"/>
  <c r="J22" i="5"/>
  <c r="F22" i="5"/>
  <c r="N21" i="5"/>
  <c r="J21" i="5"/>
  <c r="F21" i="5"/>
  <c r="N20" i="5"/>
  <c r="J20" i="5"/>
  <c r="F20" i="5"/>
  <c r="N16" i="5"/>
  <c r="J16" i="5"/>
  <c r="F16" i="5"/>
  <c r="N15" i="5"/>
  <c r="J15" i="5"/>
  <c r="F15" i="5"/>
  <c r="N14" i="5"/>
  <c r="J14" i="5"/>
  <c r="F14" i="5"/>
  <c r="N13" i="5"/>
  <c r="J13" i="5"/>
  <c r="F13" i="5"/>
  <c r="N10" i="5"/>
  <c r="J10" i="5"/>
  <c r="F10" i="5"/>
  <c r="N9" i="5"/>
  <c r="J9" i="5"/>
  <c r="F9" i="5"/>
  <c r="N8" i="5"/>
  <c r="J8" i="5"/>
  <c r="F8" i="5"/>
  <c r="Q37" i="5" l="1"/>
  <c r="Q41" i="5"/>
  <c r="Q33" i="5"/>
  <c r="Q26" i="5"/>
  <c r="Q25" i="5"/>
  <c r="Q23" i="5"/>
  <c r="Q21" i="5"/>
  <c r="Q16" i="5"/>
  <c r="Q14" i="5"/>
  <c r="Q10" i="5"/>
  <c r="Q8" i="5"/>
  <c r="Q9" i="5"/>
  <c r="Q13" i="5"/>
  <c r="Q15" i="5"/>
  <c r="Q20" i="5"/>
  <c r="Q22" i="5"/>
  <c r="Q24" i="5"/>
  <c r="Q32" i="5"/>
  <c r="Q34" i="5"/>
  <c r="Q38" i="5"/>
  <c r="Q40" i="5"/>
  <c r="Q42" i="5"/>
  <c r="J38" i="4"/>
  <c r="Q29" i="4"/>
  <c r="F29" i="4"/>
  <c r="Q28" i="4"/>
  <c r="F28" i="4"/>
  <c r="N41" i="4"/>
  <c r="N42" i="4"/>
  <c r="N43" i="4"/>
  <c r="N44" i="4"/>
  <c r="J41" i="4"/>
  <c r="J42" i="4"/>
  <c r="J43" i="4"/>
  <c r="J44" i="4"/>
  <c r="F41" i="4"/>
  <c r="Q41" i="4" s="1"/>
  <c r="F42" i="4"/>
  <c r="Q42" i="4" s="1"/>
  <c r="F43" i="4"/>
  <c r="Q43" i="4" s="1"/>
  <c r="F44" i="4"/>
  <c r="Q44" i="4" s="1"/>
  <c r="N23" i="4"/>
  <c r="N24" i="4"/>
  <c r="N25" i="4"/>
  <c r="J23" i="4"/>
  <c r="J24" i="4"/>
  <c r="J25" i="4"/>
  <c r="F23" i="4"/>
  <c r="F24" i="4"/>
  <c r="F25" i="4"/>
  <c r="N17" i="4"/>
  <c r="J17" i="4"/>
  <c r="F17" i="4"/>
  <c r="N40" i="4"/>
  <c r="J40" i="4"/>
  <c r="F40" i="4"/>
  <c r="N39" i="4"/>
  <c r="J39" i="4"/>
  <c r="F39" i="4"/>
  <c r="N38" i="4"/>
  <c r="F38" i="4"/>
  <c r="N37" i="4"/>
  <c r="J37" i="4"/>
  <c r="F37" i="4"/>
  <c r="N36" i="4"/>
  <c r="J36" i="4"/>
  <c r="F36" i="4"/>
  <c r="N33" i="4"/>
  <c r="J33" i="4"/>
  <c r="F33" i="4"/>
  <c r="N32" i="4"/>
  <c r="J32" i="4"/>
  <c r="F32" i="4"/>
  <c r="N31" i="4"/>
  <c r="J31" i="4"/>
  <c r="N30" i="4"/>
  <c r="J30" i="4"/>
  <c r="F30" i="4"/>
  <c r="N29" i="4"/>
  <c r="J29" i="4"/>
  <c r="N28" i="4"/>
  <c r="J28" i="4"/>
  <c r="N22" i="4"/>
  <c r="J22" i="4"/>
  <c r="F22" i="4"/>
  <c r="N21" i="4"/>
  <c r="J21" i="4"/>
  <c r="F21" i="4"/>
  <c r="N20" i="4"/>
  <c r="J20" i="4"/>
  <c r="F20" i="4"/>
  <c r="N16" i="4"/>
  <c r="J16" i="4"/>
  <c r="F16" i="4"/>
  <c r="N15" i="4"/>
  <c r="J15" i="4"/>
  <c r="F15" i="4"/>
  <c r="N14" i="4"/>
  <c r="J14" i="4"/>
  <c r="F14" i="4"/>
  <c r="N11" i="4"/>
  <c r="J11" i="4"/>
  <c r="F11" i="4"/>
  <c r="N10" i="4"/>
  <c r="J10" i="4"/>
  <c r="F10" i="4"/>
  <c r="N9" i="4"/>
  <c r="J9" i="4"/>
  <c r="F9" i="4"/>
  <c r="N8" i="4"/>
  <c r="J8" i="4"/>
  <c r="F8" i="4"/>
  <c r="Q40" i="4" l="1"/>
  <c r="Q39" i="4"/>
  <c r="Q38" i="4"/>
  <c r="Q37" i="4"/>
  <c r="Q36" i="4"/>
  <c r="Q33" i="4"/>
  <c r="Q32" i="4"/>
  <c r="Q30" i="4"/>
  <c r="Q25" i="4"/>
  <c r="Q24" i="4"/>
  <c r="Q23" i="4"/>
  <c r="Q22" i="4"/>
  <c r="Q21" i="4"/>
  <c r="Q20" i="4"/>
  <c r="Q17" i="4"/>
  <c r="Q16" i="4"/>
  <c r="Q15" i="4"/>
  <c r="Q14" i="4"/>
  <c r="Q11" i="4"/>
  <c r="Q10" i="4"/>
  <c r="Q9" i="4"/>
  <c r="Q8" i="4"/>
  <c r="Q35" i="3"/>
  <c r="Q36" i="3" l="1"/>
  <c r="J36" i="3"/>
  <c r="F34" i="3"/>
  <c r="N36" i="3"/>
  <c r="J35" i="3"/>
  <c r="F36" i="3"/>
  <c r="N29" i="3"/>
  <c r="J29" i="3"/>
  <c r="F29" i="3"/>
  <c r="Q20" i="3"/>
  <c r="N20" i="3"/>
  <c r="N35" i="3"/>
  <c r="F35" i="3"/>
  <c r="N34" i="3"/>
  <c r="J34" i="3"/>
  <c r="N33" i="3"/>
  <c r="J33" i="3"/>
  <c r="F33" i="3"/>
  <c r="N32" i="3"/>
  <c r="J32" i="3"/>
  <c r="F32" i="3"/>
  <c r="N28" i="3"/>
  <c r="J28" i="3"/>
  <c r="F28" i="3"/>
  <c r="N27" i="3"/>
  <c r="J27" i="3"/>
  <c r="F27" i="3"/>
  <c r="N26" i="3"/>
  <c r="J26" i="3"/>
  <c r="F26" i="3"/>
  <c r="N25" i="3"/>
  <c r="J25" i="3"/>
  <c r="F25" i="3"/>
  <c r="N24" i="3"/>
  <c r="J24" i="3"/>
  <c r="N21" i="3"/>
  <c r="J21" i="3"/>
  <c r="F21" i="3"/>
  <c r="J20" i="3"/>
  <c r="F20" i="3"/>
  <c r="N19" i="3"/>
  <c r="J19" i="3"/>
  <c r="F19" i="3"/>
  <c r="N16" i="3"/>
  <c r="J16" i="3"/>
  <c r="F16" i="3"/>
  <c r="N15" i="3"/>
  <c r="J15" i="3"/>
  <c r="F15" i="3"/>
  <c r="N14" i="3"/>
  <c r="J14" i="3"/>
  <c r="F14" i="3"/>
  <c r="N11" i="3"/>
  <c r="J11" i="3"/>
  <c r="F11" i="3"/>
  <c r="N10" i="3"/>
  <c r="J10" i="3"/>
  <c r="F10" i="3"/>
  <c r="N9" i="3"/>
  <c r="J9" i="3"/>
  <c r="F9" i="3"/>
  <c r="N8" i="3"/>
  <c r="J8" i="3"/>
  <c r="F8" i="3"/>
  <c r="Q34" i="3" l="1"/>
  <c r="Q29" i="3"/>
  <c r="Q16" i="3"/>
  <c r="Q26" i="3"/>
  <c r="Q9" i="3"/>
  <c r="Q11" i="3"/>
  <c r="Q15" i="3"/>
  <c r="Q28" i="3"/>
  <c r="Q8" i="3"/>
  <c r="Q33" i="3"/>
  <c r="Q10" i="3"/>
  <c r="Q14" i="3"/>
  <c r="Q19" i="3"/>
  <c r="Q21" i="3"/>
  <c r="Q25" i="3"/>
  <c r="Q27" i="3"/>
  <c r="Q32" i="3"/>
  <c r="N27" i="2"/>
  <c r="N28" i="2"/>
  <c r="N29" i="2"/>
  <c r="J27" i="2"/>
  <c r="J28" i="2"/>
  <c r="J29" i="2"/>
  <c r="F27" i="2"/>
  <c r="F28" i="2"/>
  <c r="F29" i="2"/>
  <c r="N42" i="2"/>
  <c r="J42" i="2"/>
  <c r="F42" i="2"/>
  <c r="N41" i="2"/>
  <c r="J41" i="2"/>
  <c r="N40" i="2"/>
  <c r="J40" i="2"/>
  <c r="F40" i="2"/>
  <c r="N39" i="2"/>
  <c r="J39" i="2"/>
  <c r="F39" i="2"/>
  <c r="N36" i="2"/>
  <c r="J36" i="2"/>
  <c r="F36" i="2"/>
  <c r="N35" i="2"/>
  <c r="J35" i="2"/>
  <c r="F35" i="2"/>
  <c r="N34" i="2"/>
  <c r="J34" i="2"/>
  <c r="F34" i="2"/>
  <c r="N33" i="2"/>
  <c r="J33" i="2"/>
  <c r="F33" i="2"/>
  <c r="N32" i="2"/>
  <c r="J32" i="2"/>
  <c r="F32" i="2"/>
  <c r="J26" i="2"/>
  <c r="F26" i="2"/>
  <c r="N25" i="2"/>
  <c r="J25" i="2"/>
  <c r="F25" i="2"/>
  <c r="N24" i="2"/>
  <c r="J24" i="2"/>
  <c r="F24" i="2"/>
  <c r="N23" i="2"/>
  <c r="J23" i="2"/>
  <c r="F23" i="2"/>
  <c r="N20" i="2"/>
  <c r="J20" i="2"/>
  <c r="F20" i="2"/>
  <c r="N19" i="2"/>
  <c r="J19" i="2"/>
  <c r="F19" i="2"/>
  <c r="N18" i="2"/>
  <c r="J18" i="2"/>
  <c r="F18" i="2"/>
  <c r="N17" i="2"/>
  <c r="J17" i="2"/>
  <c r="F17" i="2"/>
  <c r="N16" i="2"/>
  <c r="J16" i="2"/>
  <c r="F16" i="2"/>
  <c r="N13" i="2"/>
  <c r="J13" i="2"/>
  <c r="F13" i="2"/>
  <c r="N12" i="2"/>
  <c r="J12" i="2"/>
  <c r="F12" i="2"/>
  <c r="N11" i="2"/>
  <c r="J11" i="2"/>
  <c r="F11" i="2"/>
  <c r="N10" i="2"/>
  <c r="J10" i="2"/>
  <c r="F10" i="2"/>
  <c r="N9" i="2"/>
  <c r="J9" i="2"/>
  <c r="F9" i="2"/>
  <c r="N8" i="2"/>
  <c r="J8" i="2"/>
  <c r="F8" i="2"/>
  <c r="Q42" i="2" l="1"/>
  <c r="Q40" i="2"/>
  <c r="Q39" i="2"/>
  <c r="Q36" i="2"/>
  <c r="Q35" i="2"/>
  <c r="Q34" i="2"/>
  <c r="Q33" i="2"/>
  <c r="Q29" i="2"/>
  <c r="Q28" i="2"/>
  <c r="Q27" i="2"/>
  <c r="Q24" i="2"/>
  <c r="Q20" i="2"/>
  <c r="Q18" i="2"/>
  <c r="Q16" i="2"/>
  <c r="Q13" i="2"/>
  <c r="Q17" i="2"/>
  <c r="Q19" i="2"/>
  <c r="Q23" i="2"/>
  <c r="Q25" i="2"/>
  <c r="Q32" i="2"/>
  <c r="Q12" i="2"/>
  <c r="Q11" i="2"/>
  <c r="Q10" i="2"/>
  <c r="Q9" i="2"/>
  <c r="Q8" i="2"/>
  <c r="N40" i="1"/>
  <c r="J40" i="1"/>
  <c r="F40" i="1"/>
  <c r="Q40" i="1" s="1"/>
  <c r="N39" i="1"/>
  <c r="J39" i="1"/>
  <c r="F39" i="1"/>
  <c r="Q39" i="1" s="1"/>
  <c r="N38" i="1"/>
  <c r="J38" i="1"/>
  <c r="F38" i="1"/>
  <c r="Q38" i="1" s="1"/>
  <c r="N37" i="1"/>
  <c r="J37" i="1"/>
  <c r="F37" i="1"/>
  <c r="Q37" i="1" s="1"/>
  <c r="N34" i="1"/>
  <c r="J34" i="1"/>
  <c r="F34" i="1"/>
  <c r="Q34" i="1" s="1"/>
  <c r="N33" i="1"/>
  <c r="J33" i="1"/>
  <c r="F33" i="1"/>
  <c r="Q33" i="1" s="1"/>
  <c r="N32" i="1"/>
  <c r="J32" i="1"/>
  <c r="F32" i="1"/>
  <c r="Q32" i="1" s="1"/>
  <c r="N31" i="1"/>
  <c r="J31" i="1"/>
  <c r="F31" i="1"/>
  <c r="Q31" i="1" s="1"/>
  <c r="N30" i="1"/>
  <c r="J30" i="1"/>
  <c r="F30" i="1"/>
  <c r="Q30" i="1" s="1"/>
  <c r="N27" i="1"/>
  <c r="J27" i="1"/>
  <c r="F27" i="1"/>
  <c r="Q27" i="1" s="1"/>
  <c r="N26" i="1"/>
  <c r="J26" i="1"/>
  <c r="F26" i="1"/>
  <c r="Q26" i="1" s="1"/>
  <c r="N25" i="1"/>
  <c r="J25" i="1"/>
  <c r="F25" i="1"/>
  <c r="Q25" i="1" s="1"/>
  <c r="N24" i="1"/>
  <c r="J24" i="1"/>
  <c r="F24" i="1"/>
  <c r="Q24" i="1" s="1"/>
  <c r="N21" i="1"/>
  <c r="J21" i="1"/>
  <c r="F21" i="1"/>
  <c r="Q21" i="1" s="1"/>
  <c r="N20" i="1"/>
  <c r="J20" i="1"/>
  <c r="F20" i="1"/>
  <c r="Q20" i="1" s="1"/>
  <c r="N19" i="1"/>
  <c r="J19" i="1"/>
  <c r="F19" i="1"/>
  <c r="Q19" i="1" s="1"/>
  <c r="N18" i="1"/>
  <c r="J18" i="1"/>
  <c r="F18" i="1"/>
  <c r="Q18" i="1" s="1"/>
  <c r="N17" i="1"/>
  <c r="J17" i="1"/>
  <c r="F17" i="1"/>
  <c r="Q17" i="1" s="1"/>
  <c r="N14" i="1"/>
  <c r="J14" i="1"/>
  <c r="F14" i="1"/>
  <c r="Q14" i="1" s="1"/>
  <c r="N13" i="1"/>
  <c r="J13" i="1"/>
  <c r="F13" i="1"/>
  <c r="Q13" i="1" s="1"/>
  <c r="N12" i="1"/>
  <c r="J12" i="1"/>
  <c r="F12" i="1"/>
  <c r="Q12" i="1" s="1"/>
  <c r="N11" i="1"/>
  <c r="J11" i="1"/>
  <c r="F11" i="1"/>
  <c r="Q11" i="1" s="1"/>
  <c r="N10" i="1"/>
  <c r="J10" i="1"/>
  <c r="F10" i="1"/>
  <c r="Q10" i="1" s="1"/>
  <c r="N9" i="1"/>
  <c r="J9" i="1"/>
  <c r="F9" i="1"/>
  <c r="Q9" i="1" s="1"/>
  <c r="N8" i="1"/>
  <c r="J8" i="1"/>
  <c r="F8" i="1"/>
  <c r="Q8" i="1" s="1"/>
</calcChain>
</file>

<file path=xl/sharedStrings.xml><?xml version="1.0" encoding="utf-8"?>
<sst xmlns="http://schemas.openxmlformats.org/spreadsheetml/2006/main" count="604" uniqueCount="194">
  <si>
    <t>SUŅU SPORTA SACENSĪBU PROTOKOLS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</si>
  <si>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Lizums</t>
    </r>
    <r>
      <rPr>
        <b/>
        <sz val="14"/>
        <color theme="1"/>
        <rFont val="Calibri"/>
        <family val="2"/>
        <charset val="186"/>
        <scheme val="minor"/>
      </rPr>
      <t xml:space="preserve">           " LIZUMS  2019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</si>
  <si>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27.04.2019.</t>
    </r>
  </si>
  <si>
    <t>N.p.k.</t>
  </si>
  <si>
    <t>Vārds, uzvārds</t>
  </si>
  <si>
    <t>Suņa vārds</t>
  </si>
  <si>
    <t>1. etaps</t>
  </si>
  <si>
    <t>vieta</t>
  </si>
  <si>
    <t>2. etaps</t>
  </si>
  <si>
    <t>3. etaps</t>
  </si>
  <si>
    <t>Laiks</t>
  </si>
  <si>
    <t>soda laiks</t>
  </si>
  <si>
    <t>kop.laiks</t>
  </si>
  <si>
    <t>sod. sek.</t>
  </si>
  <si>
    <t>Kopējais laiks</t>
  </si>
  <si>
    <t>VIETA</t>
  </si>
  <si>
    <t>Jaunākā grupa ( līdz 46 gadiem )</t>
  </si>
  <si>
    <t>Broņislavs Laganovskis</t>
  </si>
  <si>
    <t>Šeila</t>
  </si>
  <si>
    <t>Andrejs Melančuks</t>
  </si>
  <si>
    <t>Grejs</t>
  </si>
  <si>
    <t>Ringo</t>
  </si>
  <si>
    <t>Jurijs Smikovskis</t>
  </si>
  <si>
    <t>Arguss</t>
  </si>
  <si>
    <t>Raivis Podrezovs</t>
  </si>
  <si>
    <t>Rokijs</t>
  </si>
  <si>
    <t>Žaneta Žukovska Melbārde</t>
  </si>
  <si>
    <t>Lordija</t>
  </si>
  <si>
    <t>Anna Goršeņina</t>
  </si>
  <si>
    <t>Reksis</t>
  </si>
  <si>
    <t>Vecākā grupa ( no 47 gadiem )</t>
  </si>
  <si>
    <t>Jānis Ķēbers</t>
  </si>
  <si>
    <t>Redo</t>
  </si>
  <si>
    <t>Inese Smikovska</t>
  </si>
  <si>
    <t>Dora</t>
  </si>
  <si>
    <t>Ivars Zariņš</t>
  </si>
  <si>
    <t>Argo</t>
  </si>
  <si>
    <t>Edvīns Dille</t>
  </si>
  <si>
    <t>Rembo</t>
  </si>
  <si>
    <t>Nikolajs Griškevičs</t>
  </si>
  <si>
    <t>Buran</t>
  </si>
  <si>
    <t>Iesācēju grupa</t>
  </si>
  <si>
    <t>Raitis Seņko</t>
  </si>
  <si>
    <t>Marko</t>
  </si>
  <si>
    <t>Elīna Akmentiņa</t>
  </si>
  <si>
    <t>Renda</t>
  </si>
  <si>
    <t>Ilmārs Saldābols</t>
  </si>
  <si>
    <t>Lora</t>
  </si>
  <si>
    <t>Tamāra Puzirevska</t>
  </si>
  <si>
    <t>Barsa</t>
  </si>
  <si>
    <t>Maza auguma suņu grupa</t>
  </si>
  <si>
    <t>Monta Biezā</t>
  </si>
  <si>
    <t>Kims</t>
  </si>
  <si>
    <t>Ilze Egle Balande</t>
  </si>
  <si>
    <t>Bono</t>
  </si>
  <si>
    <t>Aija Liepa</t>
  </si>
  <si>
    <t>Nerro</t>
  </si>
  <si>
    <t>Rita Hofmane</t>
  </si>
  <si>
    <t>Ieva Krustiņa</t>
  </si>
  <si>
    <t>Čārlija</t>
  </si>
  <si>
    <t>Grupa " Bērns ar suni "</t>
  </si>
  <si>
    <t>Sanija Podrezova</t>
  </si>
  <si>
    <t>Prada</t>
  </si>
  <si>
    <t>Renāte Poruka</t>
  </si>
  <si>
    <t>Inese Krevica</t>
  </si>
  <si>
    <t>Rego</t>
  </si>
  <si>
    <t>Enriko Melbārdis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</si>
  <si>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Litene</t>
    </r>
    <r>
      <rPr>
        <b/>
        <sz val="14"/>
        <color theme="1"/>
        <rFont val="Calibri"/>
        <family val="2"/>
        <charset val="186"/>
        <scheme val="minor"/>
      </rPr>
      <t xml:space="preserve">           " LITENE  2019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</si>
  <si>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18.05.2019.</t>
    </r>
  </si>
  <si>
    <t>Andrejs Priede</t>
  </si>
  <si>
    <t>Ronda</t>
  </si>
  <si>
    <t>Lāsma Teterovska</t>
  </si>
  <si>
    <t>Iso</t>
  </si>
  <si>
    <t>Jānis Igaunis</t>
  </si>
  <si>
    <t>Jumis</t>
  </si>
  <si>
    <t>Kārlis Smiltens</t>
  </si>
  <si>
    <t>Arfa</t>
  </si>
  <si>
    <t>Guna Duba</t>
  </si>
  <si>
    <t>Anika</t>
  </si>
  <si>
    <t>100,62/0</t>
  </si>
  <si>
    <t>227,64/0</t>
  </si>
  <si>
    <t>Ieva Krevica</t>
  </si>
  <si>
    <t>Bonija</t>
  </si>
  <si>
    <t>Ilze Sirmā</t>
  </si>
  <si>
    <t>Deizija</t>
  </si>
  <si>
    <t>Bolo Fliboun</t>
  </si>
  <si>
    <t>28,72/0</t>
  </si>
  <si>
    <t>145,44/0</t>
  </si>
  <si>
    <t>Santa Smikovska</t>
  </si>
  <si>
    <t>Reda</t>
  </si>
  <si>
    <t>Nataļja Boša</t>
  </si>
  <si>
    <t>Boss</t>
  </si>
  <si>
    <t xml:space="preserve">Monta Biezā </t>
  </si>
  <si>
    <t>73,69/0</t>
  </si>
  <si>
    <t>264,55/0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</si>
  <si>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Varakļāni</t>
    </r>
    <r>
      <rPr>
        <b/>
        <sz val="14"/>
        <color theme="1"/>
        <rFont val="Calibri"/>
        <family val="2"/>
        <charset val="186"/>
        <scheme val="minor"/>
      </rPr>
      <t xml:space="preserve">           " VARAKĻĀNI  2019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</si>
  <si>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1.06.2019.</t>
    </r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</si>
  <si>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Līvāni</t>
    </r>
    <r>
      <rPr>
        <b/>
        <sz val="14"/>
        <color theme="1"/>
        <rFont val="Calibri"/>
        <family val="2"/>
        <charset val="186"/>
        <scheme val="minor"/>
      </rPr>
      <t xml:space="preserve">          " LĪVĀNI  2019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</si>
  <si>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29.06.2019.</t>
    </r>
  </si>
  <si>
    <t>Annija Degtereva</t>
  </si>
  <si>
    <t>Fiba</t>
  </si>
  <si>
    <t>Veronika Boroduļina</t>
  </si>
  <si>
    <t>Meri</t>
  </si>
  <si>
    <t>Agneta Auzāne</t>
  </si>
  <si>
    <t>Gerda</t>
  </si>
  <si>
    <t>Anžela Kizika</t>
  </si>
  <si>
    <t>Svetlana Jankuna</t>
  </si>
  <si>
    <t>Tors</t>
  </si>
  <si>
    <t>Kristiāna Purviņa</t>
  </si>
  <si>
    <t>Didi</t>
  </si>
  <si>
    <t>Agita Mūriņa</t>
  </si>
  <si>
    <t>Olīvija</t>
  </si>
  <si>
    <t>A</t>
  </si>
  <si>
    <t>Amanda Lapsa</t>
  </si>
  <si>
    <t>Grēta</t>
  </si>
  <si>
    <t>Vadims Marjanovs</t>
  </si>
  <si>
    <t>Delli</t>
  </si>
  <si>
    <t xml:space="preserve">Elizabete Madzjuta </t>
  </si>
  <si>
    <t>Gera</t>
  </si>
  <si>
    <t>Sandija Stankeviča</t>
  </si>
  <si>
    <t>77,5/0</t>
  </si>
  <si>
    <t>192,47/0</t>
  </si>
  <si>
    <t>Uran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</si>
  <si>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Kolka</t>
    </r>
    <r>
      <rPr>
        <b/>
        <sz val="14"/>
        <color theme="1"/>
        <rFont val="Calibri"/>
        <family val="2"/>
        <charset val="186"/>
        <scheme val="minor"/>
      </rPr>
      <t xml:space="preserve">          " KOLKA  2019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</si>
  <si>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13.07.2019.</t>
    </r>
  </si>
  <si>
    <t>Pēteris Leja</t>
  </si>
  <si>
    <t>Falco</t>
  </si>
  <si>
    <t>194,34/0</t>
  </si>
  <si>
    <t>Andris Klīdzējs</t>
  </si>
  <si>
    <t>Klaids</t>
  </si>
  <si>
    <t>Tatjana Krēgere</t>
  </si>
  <si>
    <t>Almaz</t>
  </si>
  <si>
    <t>Laura Antoņuka</t>
  </si>
  <si>
    <t>Grants</t>
  </si>
  <si>
    <t>Svetlana Vaskopa</t>
  </si>
  <si>
    <t>Fēliks</t>
  </si>
  <si>
    <t>Regnārs Ozols</t>
  </si>
  <si>
    <t>Krofta</t>
  </si>
  <si>
    <t>Uldis Ozols</t>
  </si>
  <si>
    <t>Rasa</t>
  </si>
  <si>
    <t>Loretta</t>
  </si>
  <si>
    <t>36,40/0</t>
  </si>
  <si>
    <t>120,03/0</t>
  </si>
  <si>
    <t>Aļjona Mikajeva</t>
  </si>
  <si>
    <t>Taisons</t>
  </si>
  <si>
    <t>Letīcija Viktorija Zariņa</t>
  </si>
  <si>
    <t>Landa</t>
  </si>
  <si>
    <t>Gustavs Smiltens</t>
  </si>
  <si>
    <t>142,15/0</t>
  </si>
  <si>
    <t>37,57/0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</si>
  <si>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Saldus</t>
    </r>
    <r>
      <rPr>
        <b/>
        <sz val="14"/>
        <color theme="1"/>
        <rFont val="Calibri"/>
        <family val="2"/>
        <charset val="186"/>
        <scheme val="minor"/>
      </rPr>
      <t xml:space="preserve">          " SALDUS  2019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</si>
  <si>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17.08.2019.</t>
    </r>
  </si>
  <si>
    <t>Ruta Samsonova</t>
  </si>
  <si>
    <t>Berkuts</t>
  </si>
  <si>
    <t>Nataša Besere</t>
  </si>
  <si>
    <t>Brends</t>
  </si>
  <si>
    <t>Inta Timofejeva</t>
  </si>
  <si>
    <t>Arrimors</t>
  </si>
  <si>
    <t>Eduards Bužoks</t>
  </si>
  <si>
    <t>Iveta Krūmiņa</t>
  </si>
  <si>
    <t>Idalgo</t>
  </si>
  <si>
    <t>Diāna Lasmane</t>
  </si>
  <si>
    <t>Fiksais</t>
  </si>
  <si>
    <t>Marija Metuzāle</t>
  </si>
  <si>
    <t>Dorothea</t>
  </si>
  <si>
    <t>103,50/0</t>
  </si>
  <si>
    <t>44,69/0</t>
  </si>
  <si>
    <t>9/0</t>
  </si>
  <si>
    <t>5/0</t>
  </si>
  <si>
    <t>4/0</t>
  </si>
  <si>
    <t>173,37/0</t>
  </si>
  <si>
    <t>243,03/0</t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</si>
  <si>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28.09.2019.</t>
    </r>
  </si>
  <si>
    <t>108,10/0</t>
  </si>
  <si>
    <t>Iveta Lange</t>
  </si>
  <si>
    <t>Sergejs Pranckuns</t>
  </si>
  <si>
    <t>Nords</t>
  </si>
  <si>
    <r>
      <t>Elvi L</t>
    </r>
    <r>
      <rPr>
        <sz val="11"/>
        <color theme="1"/>
        <rFont val="Swiss TL"/>
        <family val="2"/>
        <charset val="186"/>
      </rPr>
      <t>õiv</t>
    </r>
  </si>
  <si>
    <t>Moona</t>
  </si>
  <si>
    <t>Liene Mališeva</t>
  </si>
  <si>
    <t>Gero</t>
  </si>
  <si>
    <t>Jānis Kamarūts</t>
  </si>
  <si>
    <t>Enzo</t>
  </si>
  <si>
    <t>Barra</t>
  </si>
  <si>
    <t>Evija Černiševa</t>
  </si>
  <si>
    <t>Moris</t>
  </si>
  <si>
    <t>Letīcija Zariņa</t>
  </si>
  <si>
    <t>Darka</t>
  </si>
  <si>
    <t>Lisell Hansson</t>
  </si>
  <si>
    <t>Victor</t>
  </si>
  <si>
    <t>193,13/0</t>
  </si>
  <si>
    <t>45,28/0</t>
  </si>
  <si>
    <t>Friga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</si>
  <si>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Priekuļi</t>
    </r>
    <r>
      <rPr>
        <b/>
        <sz val="14"/>
        <color theme="1"/>
        <rFont val="Calibri"/>
        <family val="2"/>
        <charset val="186"/>
        <scheme val="minor"/>
      </rPr>
      <t xml:space="preserve">          " PRIEKUĻI  2019 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</si>
</sst>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theme="1"/>
      <name val="Swiss T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/>
    <xf numFmtId="0" fontId="0" fillId="0" borderId="1" xfId="0" applyBorder="1"/>
    <xf numFmtId="0" fontId="0" fillId="0" borderId="6" xfId="0" applyBorder="1" applyAlignment="1">
      <alignment horizontal="center" vertical="center" textRotation="90"/>
    </xf>
    <xf numFmtId="0" fontId="0" fillId="0" borderId="5" xfId="0" applyBorder="1"/>
    <xf numFmtId="0" fontId="0" fillId="0" borderId="3" xfId="0" applyBorder="1"/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0" fontId="0" fillId="3" borderId="7" xfId="0" applyFill="1" applyBorder="1"/>
    <xf numFmtId="0" fontId="0" fillId="0" borderId="7" xfId="0" applyBorder="1"/>
    <xf numFmtId="2" fontId="0" fillId="0" borderId="7" xfId="0" applyNumberFormat="1" applyBorder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0" fillId="0" borderId="9" xfId="0" applyNumberFormat="1" applyBorder="1"/>
    <xf numFmtId="0" fontId="1" fillId="0" borderId="10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7" borderId="7" xfId="0" applyFill="1" applyBorder="1"/>
    <xf numFmtId="0" fontId="2" fillId="5" borderId="7" xfId="0" applyFont="1" applyFill="1" applyBorder="1" applyAlignment="1">
      <alignment horizontal="center"/>
    </xf>
    <xf numFmtId="2" fontId="0" fillId="0" borderId="17" xfId="0" applyNumberFormat="1" applyBorder="1"/>
    <xf numFmtId="0" fontId="0" fillId="8" borderId="7" xfId="0" applyFill="1" applyBorder="1"/>
    <xf numFmtId="0" fontId="0" fillId="0" borderId="9" xfId="0" applyBorder="1" applyAlignment="1">
      <alignment horizontal="center"/>
    </xf>
    <xf numFmtId="0" fontId="0" fillId="2" borderId="7" xfId="0" applyFill="1" applyBorder="1"/>
    <xf numFmtId="2" fontId="0" fillId="2" borderId="7" xfId="0" applyNumberFormat="1" applyFill="1" applyBorder="1"/>
    <xf numFmtId="0" fontId="0" fillId="2" borderId="8" xfId="0" applyFill="1" applyBorder="1" applyAlignment="1">
      <alignment horizontal="center"/>
    </xf>
    <xf numFmtId="0" fontId="0" fillId="9" borderId="7" xfId="0" applyFill="1" applyBorder="1"/>
    <xf numFmtId="0" fontId="0" fillId="10" borderId="7" xfId="0" applyFill="1" applyBorder="1"/>
    <xf numFmtId="0" fontId="0" fillId="0" borderId="8" xfId="0" applyBorder="1" applyAlignment="1">
      <alignment horizontal="center" vertical="center" textRotation="90"/>
    </xf>
    <xf numFmtId="0" fontId="0" fillId="0" borderId="0" xfId="0"/>
    <xf numFmtId="0" fontId="0" fillId="0" borderId="7" xfId="0" applyBorder="1" applyAlignment="1">
      <alignment horizontal="center" vertical="center"/>
    </xf>
    <xf numFmtId="0" fontId="6" fillId="11" borderId="7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8" fillId="0" borderId="7" xfId="0" applyFont="1" applyBorder="1"/>
    <xf numFmtId="0" fontId="6" fillId="6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9" fillId="2" borderId="7" xfId="0" applyFont="1" applyFill="1" applyBorder="1" applyAlignment="1">
      <alignment horizontal="center"/>
    </xf>
    <xf numFmtId="2" fontId="8" fillId="0" borderId="9" xfId="0" applyNumberFormat="1" applyFont="1" applyBorder="1"/>
    <xf numFmtId="2" fontId="4" fillId="0" borderId="9" xfId="0" applyNumberFormat="1" applyFont="1" applyBorder="1"/>
    <xf numFmtId="2" fontId="4" fillId="0" borderId="7" xfId="0" applyNumberFormat="1" applyFont="1" applyBorder="1"/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0" fillId="0" borderId="2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7" workbookViewId="0">
      <selection activeCell="H21" sqref="H21"/>
    </sheetView>
  </sheetViews>
  <sheetFormatPr defaultRowHeight="15" x14ac:dyDescent="0.25"/>
  <cols>
    <col min="1" max="1" width="3.85546875" customWidth="1"/>
    <col min="2" max="2" width="24.42578125" customWidth="1"/>
    <col min="3" max="3" width="9.5703125" customWidth="1"/>
    <col min="4" max="4" width="8.28515625" customWidth="1"/>
    <col min="5" max="5" width="5.42578125" customWidth="1"/>
    <col min="6" max="6" width="7.28515625" customWidth="1"/>
    <col min="7" max="7" width="4.28515625" customWidth="1"/>
    <col min="8" max="8" width="8.7109375" customWidth="1"/>
    <col min="9" max="9" width="5.85546875" customWidth="1"/>
    <col min="10" max="10" width="7.42578125" customWidth="1"/>
    <col min="11" max="11" width="5.140625" customWidth="1"/>
    <col min="12" max="12" width="7.28515625" customWidth="1"/>
    <col min="13" max="13" width="5.28515625" customWidth="1"/>
    <col min="14" max="14" width="6.85546875" customWidth="1"/>
    <col min="15" max="15" width="5.85546875" customWidth="1"/>
    <col min="16" max="16" width="4.5703125" customWidth="1"/>
    <col min="17" max="17" width="7.140625" customWidth="1"/>
    <col min="18" max="18" width="6.42578125" customWidth="1"/>
  </cols>
  <sheetData>
    <row r="1" spans="1:18" ht="18.75" x14ac:dyDescent="0.3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</row>
    <row r="3" spans="1:18" ht="18.75" x14ac:dyDescent="0.3">
      <c r="A3" s="83" t="s">
        <v>1</v>
      </c>
      <c r="B3" s="83"/>
      <c r="C3" s="83"/>
      <c r="D3" s="83"/>
      <c r="E3" s="83"/>
      <c r="F3" s="83"/>
      <c r="G3" s="83"/>
      <c r="L3" s="84" t="s">
        <v>2</v>
      </c>
      <c r="M3" s="83"/>
      <c r="N3" s="83"/>
      <c r="O3" s="83"/>
      <c r="P3" s="83"/>
      <c r="Q3" s="83"/>
      <c r="R3" s="83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85" t="s">
        <v>3</v>
      </c>
      <c r="B5" s="87" t="s">
        <v>4</v>
      </c>
      <c r="C5" s="87" t="s">
        <v>5</v>
      </c>
      <c r="D5" s="70" t="s">
        <v>6</v>
      </c>
      <c r="E5" s="70"/>
      <c r="F5" s="70"/>
      <c r="G5" s="71" t="s">
        <v>7</v>
      </c>
      <c r="H5" s="69" t="s">
        <v>8</v>
      </c>
      <c r="I5" s="70"/>
      <c r="J5" s="70"/>
      <c r="K5" s="71" t="s">
        <v>7</v>
      </c>
      <c r="L5" s="69" t="s">
        <v>9</v>
      </c>
      <c r="M5" s="70"/>
      <c r="N5" s="70"/>
      <c r="O5" s="71" t="s">
        <v>7</v>
      </c>
      <c r="P5" s="3"/>
      <c r="Q5" s="4"/>
      <c r="R5" s="5"/>
    </row>
    <row r="6" spans="1:18" ht="69" x14ac:dyDescent="0.25">
      <c r="A6" s="86"/>
      <c r="B6" s="88"/>
      <c r="C6" s="88"/>
      <c r="D6" s="6" t="s">
        <v>10</v>
      </c>
      <c r="E6" s="6" t="s">
        <v>11</v>
      </c>
      <c r="F6" s="6" t="s">
        <v>12</v>
      </c>
      <c r="G6" s="72"/>
      <c r="H6" s="7" t="s">
        <v>10</v>
      </c>
      <c r="I6" s="6" t="s">
        <v>11</v>
      </c>
      <c r="J6" s="6" t="s">
        <v>12</v>
      </c>
      <c r="K6" s="72"/>
      <c r="L6" s="7" t="s">
        <v>10</v>
      </c>
      <c r="M6" s="6" t="s">
        <v>11</v>
      </c>
      <c r="N6" s="6" t="s">
        <v>12</v>
      </c>
      <c r="O6" s="72"/>
      <c r="P6" s="8" t="s">
        <v>13</v>
      </c>
      <c r="Q6" s="7" t="s">
        <v>14</v>
      </c>
      <c r="R6" s="6" t="s">
        <v>15</v>
      </c>
    </row>
    <row r="7" spans="1:18" ht="18.75" x14ac:dyDescent="0.25">
      <c r="A7" s="9"/>
      <c r="B7" s="73" t="s">
        <v>16</v>
      </c>
      <c r="C7" s="74"/>
      <c r="D7" s="74"/>
      <c r="E7" s="74"/>
      <c r="F7" s="74"/>
      <c r="G7" s="75"/>
      <c r="H7" s="7"/>
      <c r="I7" s="6"/>
      <c r="J7" s="6"/>
      <c r="K7" s="10"/>
      <c r="L7" s="7"/>
      <c r="M7" s="6"/>
      <c r="N7" s="6"/>
      <c r="O7" s="10"/>
      <c r="P7" s="11"/>
      <c r="Q7" s="7"/>
      <c r="R7" s="12"/>
    </row>
    <row r="8" spans="1:18" ht="18.75" x14ac:dyDescent="0.3">
      <c r="A8" s="13">
        <v>1</v>
      </c>
      <c r="B8" s="14" t="s">
        <v>17</v>
      </c>
      <c r="C8" s="15" t="s">
        <v>18</v>
      </c>
      <c r="D8" s="16">
        <v>27.31</v>
      </c>
      <c r="E8" s="17">
        <v>5</v>
      </c>
      <c r="F8" s="16">
        <f t="shared" ref="F8" si="0">SUM(D8:E8)</f>
        <v>32.31</v>
      </c>
      <c r="G8" s="18">
        <v>6</v>
      </c>
      <c r="H8" s="19">
        <v>44.66</v>
      </c>
      <c r="I8" s="17">
        <v>5</v>
      </c>
      <c r="J8" s="16">
        <f t="shared" ref="J8:J14" si="1">SUM(H8:I8)</f>
        <v>49.66</v>
      </c>
      <c r="K8" s="18">
        <v>4</v>
      </c>
      <c r="L8" s="19">
        <v>26.41</v>
      </c>
      <c r="M8" s="17">
        <v>5</v>
      </c>
      <c r="N8" s="16">
        <f t="shared" ref="N8:N14" si="2">SUM(L8:M8)</f>
        <v>31.41</v>
      </c>
      <c r="O8" s="18">
        <v>2</v>
      </c>
      <c r="P8" s="20"/>
      <c r="Q8" s="19">
        <f t="shared" ref="Q8" si="3">SUM(F8+J8+N8)</f>
        <v>113.38</v>
      </c>
      <c r="R8" s="21">
        <v>2</v>
      </c>
    </row>
    <row r="9" spans="1:18" ht="15.75" x14ac:dyDescent="0.25">
      <c r="A9" s="13">
        <v>2</v>
      </c>
      <c r="B9" s="14" t="s">
        <v>19</v>
      </c>
      <c r="C9" s="15" t="s">
        <v>20</v>
      </c>
      <c r="D9" s="15">
        <v>23.19</v>
      </c>
      <c r="E9" s="17"/>
      <c r="F9" s="16">
        <f>SUM(D9:E9)</f>
        <v>23.19</v>
      </c>
      <c r="G9" s="18">
        <v>1</v>
      </c>
      <c r="H9" s="19">
        <v>42.28</v>
      </c>
      <c r="I9" s="17">
        <v>5</v>
      </c>
      <c r="J9" s="16">
        <f t="shared" si="1"/>
        <v>47.28</v>
      </c>
      <c r="K9" s="18">
        <v>3</v>
      </c>
      <c r="L9" s="19">
        <v>25.87</v>
      </c>
      <c r="M9" s="17">
        <v>20</v>
      </c>
      <c r="N9" s="16">
        <f>SUM(L9:M9)</f>
        <v>45.870000000000005</v>
      </c>
      <c r="O9" s="18">
        <v>5</v>
      </c>
      <c r="P9" s="20"/>
      <c r="Q9" s="19">
        <f>SUM(F9+J9+N9)</f>
        <v>116.34</v>
      </c>
      <c r="R9" s="22">
        <v>4</v>
      </c>
    </row>
    <row r="10" spans="1:18" ht="18.75" x14ac:dyDescent="0.3">
      <c r="A10" s="13">
        <v>3</v>
      </c>
      <c r="B10" s="14" t="s">
        <v>17</v>
      </c>
      <c r="C10" s="15" t="s">
        <v>21</v>
      </c>
      <c r="D10" s="16">
        <v>25.19</v>
      </c>
      <c r="E10" s="17"/>
      <c r="F10" s="16">
        <f>SUM(D10:E10)</f>
        <v>25.19</v>
      </c>
      <c r="G10" s="18">
        <v>2</v>
      </c>
      <c r="H10" s="19">
        <v>41.44</v>
      </c>
      <c r="I10" s="17"/>
      <c r="J10" s="16">
        <f t="shared" si="1"/>
        <v>41.44</v>
      </c>
      <c r="K10" s="18">
        <v>1</v>
      </c>
      <c r="L10" s="19">
        <v>25.97</v>
      </c>
      <c r="M10" s="17">
        <v>5</v>
      </c>
      <c r="N10" s="16">
        <f t="shared" si="2"/>
        <v>30.97</v>
      </c>
      <c r="O10" s="18">
        <v>1</v>
      </c>
      <c r="P10" s="20"/>
      <c r="Q10" s="19">
        <f>SUM(F10+J10+N10)</f>
        <v>97.6</v>
      </c>
      <c r="R10" s="23">
        <v>1</v>
      </c>
    </row>
    <row r="11" spans="1:18" ht="15.75" x14ac:dyDescent="0.25">
      <c r="A11" s="13">
        <v>4</v>
      </c>
      <c r="B11" s="14" t="s">
        <v>22</v>
      </c>
      <c r="C11" s="15" t="s">
        <v>23</v>
      </c>
      <c r="D11" s="16">
        <v>26.06</v>
      </c>
      <c r="E11" s="17"/>
      <c r="F11" s="16">
        <f t="shared" ref="F11:F14" si="4">SUM(D11:E11)</f>
        <v>26.06</v>
      </c>
      <c r="G11" s="18">
        <v>3</v>
      </c>
      <c r="H11" s="19">
        <v>55.03</v>
      </c>
      <c r="I11" s="17">
        <v>5</v>
      </c>
      <c r="J11" s="16">
        <f t="shared" si="1"/>
        <v>60.03</v>
      </c>
      <c r="K11" s="18">
        <v>6</v>
      </c>
      <c r="L11" s="19">
        <v>32.75</v>
      </c>
      <c r="M11" s="17">
        <v>10</v>
      </c>
      <c r="N11" s="16">
        <f t="shared" si="2"/>
        <v>42.75</v>
      </c>
      <c r="O11" s="18">
        <v>4</v>
      </c>
      <c r="P11" s="20"/>
      <c r="Q11" s="19">
        <f t="shared" ref="Q11:Q14" si="5">SUM(F11+J11+N11)</f>
        <v>128.84</v>
      </c>
      <c r="R11" s="24">
        <v>5</v>
      </c>
    </row>
    <row r="12" spans="1:18" ht="18.75" x14ac:dyDescent="0.3">
      <c r="A12" s="13">
        <v>5</v>
      </c>
      <c r="B12" s="14" t="s">
        <v>24</v>
      </c>
      <c r="C12" s="15" t="s">
        <v>25</v>
      </c>
      <c r="D12" s="16">
        <v>26.91</v>
      </c>
      <c r="E12" s="17">
        <v>5</v>
      </c>
      <c r="F12" s="16">
        <f t="shared" si="4"/>
        <v>31.91</v>
      </c>
      <c r="G12" s="18">
        <v>5</v>
      </c>
      <c r="H12" s="19">
        <v>44.16</v>
      </c>
      <c r="I12" s="17"/>
      <c r="J12" s="16">
        <f t="shared" si="1"/>
        <v>44.16</v>
      </c>
      <c r="K12" s="18">
        <v>2</v>
      </c>
      <c r="L12" s="19">
        <v>33.22</v>
      </c>
      <c r="M12" s="17">
        <v>5</v>
      </c>
      <c r="N12" s="16">
        <f t="shared" si="2"/>
        <v>38.22</v>
      </c>
      <c r="O12" s="18">
        <v>3</v>
      </c>
      <c r="P12" s="20"/>
      <c r="Q12" s="19">
        <f t="shared" si="5"/>
        <v>114.28999999999999</v>
      </c>
      <c r="R12" s="25">
        <v>3</v>
      </c>
    </row>
    <row r="13" spans="1:18" ht="15.75" x14ac:dyDescent="0.25">
      <c r="A13" s="13">
        <v>6</v>
      </c>
      <c r="B13" s="14" t="s">
        <v>26</v>
      </c>
      <c r="C13" s="15" t="s">
        <v>27</v>
      </c>
      <c r="D13" s="16">
        <v>27.44</v>
      </c>
      <c r="E13" s="17"/>
      <c r="F13" s="16">
        <f t="shared" si="4"/>
        <v>27.44</v>
      </c>
      <c r="G13" s="18">
        <v>4</v>
      </c>
      <c r="H13" s="19">
        <v>57.78</v>
      </c>
      <c r="I13" s="17"/>
      <c r="J13" s="16">
        <f t="shared" si="1"/>
        <v>57.78</v>
      </c>
      <c r="K13" s="18">
        <v>5</v>
      </c>
      <c r="L13" s="19">
        <v>47.28</v>
      </c>
      <c r="M13" s="17"/>
      <c r="N13" s="16">
        <f t="shared" si="2"/>
        <v>47.28</v>
      </c>
      <c r="O13" s="18">
        <v>6</v>
      </c>
      <c r="P13" s="20"/>
      <c r="Q13" s="19">
        <f t="shared" si="5"/>
        <v>132.5</v>
      </c>
      <c r="R13" s="24">
        <v>6</v>
      </c>
    </row>
    <row r="14" spans="1:18" ht="15.75" x14ac:dyDescent="0.25">
      <c r="A14" s="13">
        <v>7</v>
      </c>
      <c r="B14" s="14" t="s">
        <v>28</v>
      </c>
      <c r="C14" s="15" t="s">
        <v>29</v>
      </c>
      <c r="D14" s="16">
        <v>41</v>
      </c>
      <c r="E14" s="17">
        <v>5</v>
      </c>
      <c r="F14" s="16">
        <f t="shared" si="4"/>
        <v>46</v>
      </c>
      <c r="G14" s="18">
        <v>7</v>
      </c>
      <c r="H14" s="19">
        <v>115.34</v>
      </c>
      <c r="I14" s="17">
        <v>20</v>
      </c>
      <c r="J14" s="16">
        <f t="shared" si="1"/>
        <v>135.34</v>
      </c>
      <c r="K14" s="18">
        <v>7</v>
      </c>
      <c r="L14" s="19">
        <v>79.88</v>
      </c>
      <c r="M14" s="17"/>
      <c r="N14" s="16">
        <f t="shared" si="2"/>
        <v>79.88</v>
      </c>
      <c r="O14" s="18">
        <v>7</v>
      </c>
      <c r="P14" s="20"/>
      <c r="Q14" s="19">
        <f t="shared" si="5"/>
        <v>261.22000000000003</v>
      </c>
      <c r="R14" s="24">
        <v>7</v>
      </c>
    </row>
    <row r="15" spans="1:18" x14ac:dyDescent="0.25">
      <c r="A15" s="13"/>
      <c r="B15" s="26"/>
      <c r="C15" s="15"/>
      <c r="D15" s="15"/>
      <c r="E15" s="15"/>
      <c r="F15" s="16"/>
      <c r="G15" s="27"/>
      <c r="H15" s="28"/>
      <c r="I15" s="15"/>
      <c r="J15" s="16"/>
      <c r="K15" s="27"/>
      <c r="L15" s="28"/>
      <c r="M15" s="15"/>
      <c r="N15" s="16"/>
      <c r="O15" s="27"/>
      <c r="P15" s="29"/>
      <c r="Q15" s="19"/>
      <c r="R15" s="30"/>
    </row>
    <row r="16" spans="1:18" ht="18.75" x14ac:dyDescent="0.3">
      <c r="A16" s="13"/>
      <c r="B16" s="76" t="s">
        <v>30</v>
      </c>
      <c r="C16" s="77"/>
      <c r="D16" s="77"/>
      <c r="E16" s="77"/>
      <c r="F16" s="77"/>
      <c r="G16" s="78"/>
      <c r="H16" s="28"/>
      <c r="I16" s="15"/>
      <c r="J16" s="16"/>
      <c r="K16" s="27"/>
      <c r="L16" s="28"/>
      <c r="M16" s="15"/>
      <c r="N16" s="16"/>
      <c r="O16" s="27"/>
      <c r="P16" s="29"/>
      <c r="Q16" s="19"/>
      <c r="R16" s="30"/>
    </row>
    <row r="17" spans="1:18" ht="18.75" x14ac:dyDescent="0.3">
      <c r="A17" s="13">
        <v>1</v>
      </c>
      <c r="B17" s="31" t="s">
        <v>31</v>
      </c>
      <c r="C17" s="15" t="s">
        <v>32</v>
      </c>
      <c r="D17" s="16">
        <v>24.22</v>
      </c>
      <c r="E17" s="17"/>
      <c r="F17" s="16">
        <f t="shared" ref="F17:F40" si="6">SUM(D17+E17)</f>
        <v>24.22</v>
      </c>
      <c r="G17" s="18">
        <v>1</v>
      </c>
      <c r="H17" s="19">
        <v>40.06</v>
      </c>
      <c r="I17" s="17">
        <v>10</v>
      </c>
      <c r="J17" s="16">
        <f t="shared" ref="J17:J40" si="7">SUM(H17+I17)</f>
        <v>50.06</v>
      </c>
      <c r="K17" s="18">
        <v>1</v>
      </c>
      <c r="L17" s="28">
        <v>26.78</v>
      </c>
      <c r="M17" s="17">
        <v>5</v>
      </c>
      <c r="N17" s="16">
        <f t="shared" ref="N17:N40" si="8">SUM(L17+M17)</f>
        <v>31.78</v>
      </c>
      <c r="O17" s="18">
        <v>1</v>
      </c>
      <c r="P17" s="20"/>
      <c r="Q17" s="19">
        <f t="shared" ref="Q17:Q40" si="9">SUM(F17+J17+N17)</f>
        <v>106.06</v>
      </c>
      <c r="R17" s="32">
        <v>1</v>
      </c>
    </row>
    <row r="18" spans="1:18" ht="18.75" x14ac:dyDescent="0.3">
      <c r="A18" s="13">
        <v>2</v>
      </c>
      <c r="B18" s="31" t="s">
        <v>33</v>
      </c>
      <c r="C18" s="15" t="s">
        <v>34</v>
      </c>
      <c r="D18" s="16">
        <v>26.29</v>
      </c>
      <c r="E18" s="17"/>
      <c r="F18" s="16">
        <f t="shared" si="6"/>
        <v>26.29</v>
      </c>
      <c r="G18" s="18">
        <v>3</v>
      </c>
      <c r="H18" s="19">
        <v>55.19</v>
      </c>
      <c r="I18" s="17"/>
      <c r="J18" s="16">
        <f t="shared" si="7"/>
        <v>55.19</v>
      </c>
      <c r="K18" s="18">
        <v>2</v>
      </c>
      <c r="L18" s="19">
        <v>32.159999999999997</v>
      </c>
      <c r="M18" s="17">
        <v>5</v>
      </c>
      <c r="N18" s="16">
        <f t="shared" si="8"/>
        <v>37.159999999999997</v>
      </c>
      <c r="O18" s="18">
        <v>3</v>
      </c>
      <c r="P18" s="20"/>
      <c r="Q18" s="19">
        <f t="shared" si="9"/>
        <v>118.63999999999999</v>
      </c>
      <c r="R18" s="21">
        <v>2</v>
      </c>
    </row>
    <row r="19" spans="1:18" ht="15.75" x14ac:dyDescent="0.25">
      <c r="A19" s="13">
        <v>3</v>
      </c>
      <c r="B19" s="31" t="s">
        <v>35</v>
      </c>
      <c r="C19" s="15" t="s">
        <v>36</v>
      </c>
      <c r="D19" s="16">
        <v>28</v>
      </c>
      <c r="E19" s="17"/>
      <c r="F19" s="16">
        <f t="shared" si="6"/>
        <v>28</v>
      </c>
      <c r="G19" s="18">
        <v>4</v>
      </c>
      <c r="H19" s="28">
        <v>63.09</v>
      </c>
      <c r="I19" s="17">
        <v>30</v>
      </c>
      <c r="J19" s="16">
        <f t="shared" si="7"/>
        <v>93.09</v>
      </c>
      <c r="K19" s="18">
        <v>5</v>
      </c>
      <c r="L19" s="19">
        <v>33.840000000000003</v>
      </c>
      <c r="M19" s="17">
        <v>15</v>
      </c>
      <c r="N19" s="16">
        <f t="shared" si="8"/>
        <v>48.84</v>
      </c>
      <c r="O19" s="18">
        <v>4</v>
      </c>
      <c r="P19" s="20"/>
      <c r="Q19" s="19">
        <f t="shared" si="9"/>
        <v>169.93</v>
      </c>
      <c r="R19" s="24">
        <v>5</v>
      </c>
    </row>
    <row r="20" spans="1:18" ht="15.75" x14ac:dyDescent="0.25">
      <c r="A20" s="13">
        <v>4</v>
      </c>
      <c r="B20" s="31" t="s">
        <v>37</v>
      </c>
      <c r="C20" s="15" t="s">
        <v>38</v>
      </c>
      <c r="D20" s="16">
        <v>31.33</v>
      </c>
      <c r="E20" s="17"/>
      <c r="F20" s="16">
        <f t="shared" si="6"/>
        <v>31.33</v>
      </c>
      <c r="G20" s="18">
        <v>5</v>
      </c>
      <c r="H20" s="28">
        <v>53.68</v>
      </c>
      <c r="I20" s="17">
        <v>20</v>
      </c>
      <c r="J20" s="16">
        <f t="shared" si="7"/>
        <v>73.680000000000007</v>
      </c>
      <c r="K20" s="18">
        <v>4</v>
      </c>
      <c r="L20" s="19">
        <v>30.56</v>
      </c>
      <c r="M20" s="17">
        <v>5</v>
      </c>
      <c r="N20" s="16">
        <f t="shared" si="8"/>
        <v>35.56</v>
      </c>
      <c r="O20" s="18">
        <v>2</v>
      </c>
      <c r="P20" s="20"/>
      <c r="Q20" s="19">
        <f t="shared" si="9"/>
        <v>140.57</v>
      </c>
      <c r="R20" s="24">
        <v>4</v>
      </c>
    </row>
    <row r="21" spans="1:18" ht="18.75" x14ac:dyDescent="0.3">
      <c r="A21" s="13">
        <v>5</v>
      </c>
      <c r="B21" s="31" t="s">
        <v>39</v>
      </c>
      <c r="C21" s="15" t="s">
        <v>40</v>
      </c>
      <c r="D21" s="16">
        <v>25.28</v>
      </c>
      <c r="E21" s="17"/>
      <c r="F21" s="16">
        <f t="shared" si="6"/>
        <v>25.28</v>
      </c>
      <c r="G21" s="18">
        <v>2</v>
      </c>
      <c r="H21" s="19">
        <v>47.1</v>
      </c>
      <c r="I21" s="17">
        <v>10</v>
      </c>
      <c r="J21" s="16">
        <f t="shared" si="7"/>
        <v>57.1</v>
      </c>
      <c r="K21" s="18">
        <v>3</v>
      </c>
      <c r="L21" s="19">
        <v>35.19</v>
      </c>
      <c r="M21" s="17">
        <v>15</v>
      </c>
      <c r="N21" s="16">
        <f t="shared" si="8"/>
        <v>50.19</v>
      </c>
      <c r="O21" s="18">
        <v>5</v>
      </c>
      <c r="P21" s="20"/>
      <c r="Q21" s="19">
        <f t="shared" si="9"/>
        <v>132.57</v>
      </c>
      <c r="R21" s="25">
        <v>3</v>
      </c>
    </row>
    <row r="22" spans="1:18" x14ac:dyDescent="0.25">
      <c r="A22" s="13"/>
      <c r="B22" s="26"/>
      <c r="C22" s="15"/>
      <c r="D22" s="15"/>
      <c r="E22" s="15"/>
      <c r="F22" s="16"/>
      <c r="G22" s="27"/>
      <c r="H22" s="28"/>
      <c r="I22" s="15"/>
      <c r="J22" s="16"/>
      <c r="K22" s="27"/>
      <c r="L22" s="28"/>
      <c r="M22" s="15"/>
      <c r="N22" s="16"/>
      <c r="O22" s="27"/>
      <c r="P22" s="29"/>
      <c r="Q22" s="19"/>
      <c r="R22" s="30"/>
    </row>
    <row r="23" spans="1:18" ht="18.75" x14ac:dyDescent="0.3">
      <c r="A23" s="13"/>
      <c r="B23" s="79" t="s">
        <v>41</v>
      </c>
      <c r="C23" s="80"/>
      <c r="D23" s="80"/>
      <c r="E23" s="80"/>
      <c r="F23" s="80"/>
      <c r="G23" s="81"/>
      <c r="H23" s="28"/>
      <c r="I23" s="15"/>
      <c r="J23" s="16"/>
      <c r="K23" s="27"/>
      <c r="L23" s="28"/>
      <c r="M23" s="15"/>
      <c r="N23" s="33"/>
      <c r="O23" s="27"/>
      <c r="P23" s="29"/>
      <c r="Q23" s="19"/>
      <c r="R23" s="30"/>
    </row>
    <row r="24" spans="1:18" ht="18.75" x14ac:dyDescent="0.3">
      <c r="A24" s="13">
        <v>1</v>
      </c>
      <c r="B24" s="34" t="s">
        <v>42</v>
      </c>
      <c r="C24" s="15" t="s">
        <v>43</v>
      </c>
      <c r="D24" s="16">
        <v>32.72</v>
      </c>
      <c r="E24" s="17"/>
      <c r="F24" s="16">
        <f t="shared" si="6"/>
        <v>32.72</v>
      </c>
      <c r="G24" s="18">
        <v>2</v>
      </c>
      <c r="H24" s="19">
        <v>43.53</v>
      </c>
      <c r="I24" s="17">
        <v>5</v>
      </c>
      <c r="J24" s="16">
        <f t="shared" si="7"/>
        <v>48.53</v>
      </c>
      <c r="K24" s="18">
        <v>2</v>
      </c>
      <c r="L24" s="28">
        <v>36.56</v>
      </c>
      <c r="M24" s="17">
        <v>15</v>
      </c>
      <c r="N24" s="16">
        <f t="shared" si="8"/>
        <v>51.56</v>
      </c>
      <c r="O24" s="18">
        <v>2</v>
      </c>
      <c r="P24" s="35">
        <v>15</v>
      </c>
      <c r="Q24" s="19">
        <f>SUM(F24+J24+P24+N24)</f>
        <v>147.81</v>
      </c>
      <c r="R24" s="21">
        <v>2</v>
      </c>
    </row>
    <row r="25" spans="1:18" ht="15.75" x14ac:dyDescent="0.25">
      <c r="A25" s="13">
        <v>2</v>
      </c>
      <c r="B25" s="34" t="s">
        <v>44</v>
      </c>
      <c r="C25" s="15" t="s">
        <v>45</v>
      </c>
      <c r="D25" s="16">
        <v>89.65</v>
      </c>
      <c r="E25" s="17"/>
      <c r="F25" s="16">
        <f t="shared" si="6"/>
        <v>89.65</v>
      </c>
      <c r="G25" s="18">
        <v>4</v>
      </c>
      <c r="H25" s="28">
        <v>130.57</v>
      </c>
      <c r="I25" s="17">
        <v>30</v>
      </c>
      <c r="J25" s="16">
        <f t="shared" si="7"/>
        <v>160.57</v>
      </c>
      <c r="K25" s="18">
        <v>4</v>
      </c>
      <c r="L25" s="28">
        <v>32.18</v>
      </c>
      <c r="M25" s="17">
        <v>30</v>
      </c>
      <c r="N25" s="16">
        <f t="shared" si="8"/>
        <v>62.18</v>
      </c>
      <c r="O25" s="18">
        <v>3</v>
      </c>
      <c r="P25" s="35">
        <v>15</v>
      </c>
      <c r="Q25" s="19">
        <f t="shared" ref="Q25:Q27" si="10">SUM(F25+J25+P25+N25)</f>
        <v>327.40000000000003</v>
      </c>
      <c r="R25" s="24">
        <v>4</v>
      </c>
    </row>
    <row r="26" spans="1:18" ht="18.75" x14ac:dyDescent="0.3">
      <c r="A26" s="13">
        <v>3</v>
      </c>
      <c r="B26" s="34" t="s">
        <v>46</v>
      </c>
      <c r="C26" s="15" t="s">
        <v>47</v>
      </c>
      <c r="D26" s="15">
        <v>61.66</v>
      </c>
      <c r="E26" s="17"/>
      <c r="F26" s="16">
        <f t="shared" si="6"/>
        <v>61.66</v>
      </c>
      <c r="G26" s="18">
        <v>3</v>
      </c>
      <c r="H26" s="28">
        <v>97.13</v>
      </c>
      <c r="I26" s="17">
        <v>5</v>
      </c>
      <c r="J26" s="16">
        <f t="shared" si="7"/>
        <v>102.13</v>
      </c>
      <c r="K26" s="18">
        <v>3</v>
      </c>
      <c r="L26" s="19">
        <v>106.22</v>
      </c>
      <c r="M26" s="17">
        <v>40</v>
      </c>
      <c r="N26" s="16">
        <f t="shared" si="8"/>
        <v>146.22</v>
      </c>
      <c r="O26" s="18">
        <v>4</v>
      </c>
      <c r="P26" s="35">
        <v>15</v>
      </c>
      <c r="Q26" s="19">
        <f t="shared" si="10"/>
        <v>325.01</v>
      </c>
      <c r="R26" s="25">
        <v>3</v>
      </c>
    </row>
    <row r="27" spans="1:18" ht="18.75" x14ac:dyDescent="0.3">
      <c r="A27" s="13">
        <v>4</v>
      </c>
      <c r="B27" s="34" t="s">
        <v>48</v>
      </c>
      <c r="C27" s="15" t="s">
        <v>49</v>
      </c>
      <c r="D27" s="15">
        <v>29.53</v>
      </c>
      <c r="E27" s="17"/>
      <c r="F27" s="16">
        <f t="shared" si="6"/>
        <v>29.53</v>
      </c>
      <c r="G27" s="18">
        <v>1</v>
      </c>
      <c r="H27" s="19">
        <v>45.5</v>
      </c>
      <c r="I27" s="17"/>
      <c r="J27" s="16">
        <f t="shared" si="7"/>
        <v>45.5</v>
      </c>
      <c r="K27" s="18">
        <v>1</v>
      </c>
      <c r="L27" s="28">
        <v>32.880000000000003</v>
      </c>
      <c r="M27" s="17">
        <v>5</v>
      </c>
      <c r="N27" s="16">
        <f t="shared" si="8"/>
        <v>37.880000000000003</v>
      </c>
      <c r="O27" s="18">
        <v>1</v>
      </c>
      <c r="P27" s="35"/>
      <c r="Q27" s="19">
        <f t="shared" si="10"/>
        <v>112.91</v>
      </c>
      <c r="R27" s="32">
        <v>1</v>
      </c>
    </row>
    <row r="28" spans="1:18" x14ac:dyDescent="0.25">
      <c r="A28" s="13"/>
      <c r="B28" s="36"/>
      <c r="C28" s="36"/>
      <c r="D28" s="36"/>
      <c r="E28" s="36"/>
      <c r="F28" s="37"/>
      <c r="G28" s="38"/>
      <c r="H28" s="28"/>
      <c r="I28" s="15"/>
      <c r="J28" s="16"/>
      <c r="K28" s="27"/>
      <c r="L28" s="28"/>
      <c r="M28" s="15"/>
      <c r="N28" s="16"/>
      <c r="O28" s="27"/>
      <c r="P28" s="35"/>
      <c r="Q28" s="19"/>
      <c r="R28" s="30"/>
    </row>
    <row r="29" spans="1:18" ht="18.75" x14ac:dyDescent="0.3">
      <c r="A29" s="13"/>
      <c r="B29" s="66" t="s">
        <v>50</v>
      </c>
      <c r="C29" s="67"/>
      <c r="D29" s="67"/>
      <c r="E29" s="67"/>
      <c r="F29" s="67"/>
      <c r="G29" s="68"/>
      <c r="H29" s="28"/>
      <c r="I29" s="15"/>
      <c r="J29" s="16"/>
      <c r="K29" s="27"/>
      <c r="L29" s="28"/>
      <c r="M29" s="15"/>
      <c r="N29" s="16"/>
      <c r="O29" s="27"/>
      <c r="P29" s="35"/>
      <c r="Q29" s="19"/>
      <c r="R29" s="30"/>
    </row>
    <row r="30" spans="1:18" ht="15.75" x14ac:dyDescent="0.25">
      <c r="A30" s="13">
        <v>1</v>
      </c>
      <c r="B30" s="39" t="s">
        <v>51</v>
      </c>
      <c r="C30" s="15" t="s">
        <v>52</v>
      </c>
      <c r="D30" s="15">
        <v>44.85</v>
      </c>
      <c r="E30" s="17">
        <v>5</v>
      </c>
      <c r="F30" s="16">
        <f t="shared" si="6"/>
        <v>49.85</v>
      </c>
      <c r="G30" s="18">
        <v>4</v>
      </c>
      <c r="H30" s="19">
        <v>111.53</v>
      </c>
      <c r="I30" s="17">
        <v>5</v>
      </c>
      <c r="J30" s="16">
        <f t="shared" si="7"/>
        <v>116.53</v>
      </c>
      <c r="K30" s="18">
        <v>5</v>
      </c>
      <c r="L30" s="28">
        <v>53.41</v>
      </c>
      <c r="M30" s="17">
        <v>10</v>
      </c>
      <c r="N30" s="16">
        <f t="shared" si="8"/>
        <v>63.41</v>
      </c>
      <c r="O30" s="18">
        <v>4</v>
      </c>
      <c r="P30" s="35"/>
      <c r="Q30" s="19">
        <f t="shared" si="9"/>
        <v>229.79</v>
      </c>
      <c r="R30" s="24">
        <v>5</v>
      </c>
    </row>
    <row r="31" spans="1:18" ht="18.75" x14ac:dyDescent="0.3">
      <c r="A31" s="13">
        <v>2</v>
      </c>
      <c r="B31" s="39" t="s">
        <v>53</v>
      </c>
      <c r="C31" s="15" t="s">
        <v>54</v>
      </c>
      <c r="D31" s="16">
        <v>28.34</v>
      </c>
      <c r="E31" s="17"/>
      <c r="F31" s="16">
        <f t="shared" si="6"/>
        <v>28.34</v>
      </c>
      <c r="G31" s="18">
        <v>1</v>
      </c>
      <c r="H31" s="19">
        <v>50.25</v>
      </c>
      <c r="I31" s="17"/>
      <c r="J31" s="16">
        <f>SUM(H31+I31)</f>
        <v>50.25</v>
      </c>
      <c r="K31" s="18">
        <v>2</v>
      </c>
      <c r="L31" s="19">
        <v>32.9</v>
      </c>
      <c r="M31" s="17">
        <v>5</v>
      </c>
      <c r="N31" s="16">
        <f t="shared" si="8"/>
        <v>37.9</v>
      </c>
      <c r="O31" s="18">
        <v>3</v>
      </c>
      <c r="P31" s="35"/>
      <c r="Q31" s="19">
        <f t="shared" si="9"/>
        <v>116.49000000000001</v>
      </c>
      <c r="R31" s="32">
        <v>1</v>
      </c>
    </row>
    <row r="32" spans="1:18" ht="18.75" x14ac:dyDescent="0.3">
      <c r="A32" s="13">
        <v>3</v>
      </c>
      <c r="B32" s="39" t="s">
        <v>55</v>
      </c>
      <c r="C32" s="15" t="s">
        <v>56</v>
      </c>
      <c r="D32" s="16">
        <v>33</v>
      </c>
      <c r="E32" s="17"/>
      <c r="F32" s="16">
        <f t="shared" si="6"/>
        <v>33</v>
      </c>
      <c r="G32" s="18">
        <v>2</v>
      </c>
      <c r="H32" s="19">
        <v>52.53</v>
      </c>
      <c r="I32" s="17"/>
      <c r="J32" s="16">
        <f>SUM(H32+I32)</f>
        <v>52.53</v>
      </c>
      <c r="K32" s="18">
        <v>3</v>
      </c>
      <c r="L32" s="19">
        <v>29</v>
      </c>
      <c r="M32" s="17">
        <v>5</v>
      </c>
      <c r="N32" s="16">
        <f t="shared" si="8"/>
        <v>34</v>
      </c>
      <c r="O32" s="18">
        <v>1</v>
      </c>
      <c r="P32" s="35"/>
      <c r="Q32" s="19">
        <f>SUM(F32+J32+N32)</f>
        <v>119.53</v>
      </c>
      <c r="R32" s="21">
        <v>2</v>
      </c>
    </row>
    <row r="33" spans="1:18" ht="18.75" x14ac:dyDescent="0.3">
      <c r="A33" s="13">
        <v>4</v>
      </c>
      <c r="B33" s="39" t="s">
        <v>57</v>
      </c>
      <c r="C33" s="15" t="s">
        <v>18</v>
      </c>
      <c r="D33" s="16">
        <v>40.47</v>
      </c>
      <c r="E33" s="17"/>
      <c r="F33" s="16">
        <f t="shared" si="6"/>
        <v>40.47</v>
      </c>
      <c r="G33" s="18">
        <v>3</v>
      </c>
      <c r="H33" s="19">
        <v>48.62</v>
      </c>
      <c r="I33" s="17"/>
      <c r="J33" s="16">
        <f t="shared" ref="J33:J34" si="11">SUM(H33+I33)</f>
        <v>48.62</v>
      </c>
      <c r="K33" s="18">
        <v>1</v>
      </c>
      <c r="L33" s="28">
        <v>31.62</v>
      </c>
      <c r="M33" s="17">
        <v>5</v>
      </c>
      <c r="N33" s="16">
        <f t="shared" si="8"/>
        <v>36.620000000000005</v>
      </c>
      <c r="O33" s="18">
        <v>2</v>
      </c>
      <c r="P33" s="35"/>
      <c r="Q33" s="19">
        <f t="shared" ref="Q33:Q34" si="12">SUM(F33+J33+N33)</f>
        <v>125.71000000000001</v>
      </c>
      <c r="R33" s="25">
        <v>3</v>
      </c>
    </row>
    <row r="34" spans="1:18" ht="15.75" x14ac:dyDescent="0.25">
      <c r="A34" s="13">
        <v>5</v>
      </c>
      <c r="B34" s="39" t="s">
        <v>58</v>
      </c>
      <c r="C34" s="15" t="s">
        <v>59</v>
      </c>
      <c r="D34" s="16">
        <v>44.78</v>
      </c>
      <c r="E34" s="17">
        <v>10</v>
      </c>
      <c r="F34" s="16">
        <f t="shared" si="6"/>
        <v>54.78</v>
      </c>
      <c r="G34" s="18">
        <v>5</v>
      </c>
      <c r="H34" s="19">
        <v>61.78</v>
      </c>
      <c r="I34" s="17">
        <v>5</v>
      </c>
      <c r="J34" s="16">
        <f t="shared" si="11"/>
        <v>66.78</v>
      </c>
      <c r="K34" s="18">
        <v>4</v>
      </c>
      <c r="L34" s="28">
        <v>71.78</v>
      </c>
      <c r="M34" s="17">
        <v>30</v>
      </c>
      <c r="N34" s="16">
        <f t="shared" si="8"/>
        <v>101.78</v>
      </c>
      <c r="O34" s="18">
        <v>5</v>
      </c>
      <c r="P34" s="35"/>
      <c r="Q34" s="19">
        <f t="shared" si="12"/>
        <v>223.34</v>
      </c>
      <c r="R34" s="24">
        <v>4</v>
      </c>
    </row>
    <row r="35" spans="1:18" x14ac:dyDescent="0.25">
      <c r="A35" s="13"/>
      <c r="B35" s="36"/>
      <c r="C35" s="15"/>
      <c r="D35" s="15"/>
      <c r="E35" s="15"/>
      <c r="F35" s="16"/>
      <c r="G35" s="27"/>
      <c r="H35" s="28"/>
      <c r="I35" s="17"/>
      <c r="J35" s="16"/>
      <c r="K35" s="27"/>
      <c r="L35" s="28"/>
      <c r="M35" s="17"/>
      <c r="N35" s="16"/>
      <c r="O35" s="27"/>
      <c r="P35" s="35"/>
      <c r="Q35" s="19"/>
      <c r="R35" s="30"/>
    </row>
    <row r="36" spans="1:18" ht="18.75" x14ac:dyDescent="0.3">
      <c r="A36" s="13"/>
      <c r="B36" s="66" t="s">
        <v>60</v>
      </c>
      <c r="C36" s="67"/>
      <c r="D36" s="67"/>
      <c r="E36" s="67"/>
      <c r="F36" s="67"/>
      <c r="G36" s="68"/>
      <c r="H36" s="28"/>
      <c r="I36" s="17"/>
      <c r="J36" s="16"/>
      <c r="K36" s="27"/>
      <c r="L36" s="28"/>
      <c r="M36" s="17"/>
      <c r="N36" s="16"/>
      <c r="O36" s="27"/>
      <c r="P36" s="35"/>
      <c r="Q36" s="19"/>
      <c r="R36" s="30"/>
    </row>
    <row r="37" spans="1:18" ht="18.75" x14ac:dyDescent="0.3">
      <c r="A37" s="13">
        <v>1</v>
      </c>
      <c r="B37" s="40" t="s">
        <v>61</v>
      </c>
      <c r="C37" s="15" t="s">
        <v>62</v>
      </c>
      <c r="D37" s="16">
        <v>39.06</v>
      </c>
      <c r="E37" s="17"/>
      <c r="F37" s="16">
        <f t="shared" si="6"/>
        <v>39.06</v>
      </c>
      <c r="G37" s="18">
        <v>4</v>
      </c>
      <c r="H37" s="19">
        <v>64.66</v>
      </c>
      <c r="I37" s="17">
        <v>5</v>
      </c>
      <c r="J37" s="16">
        <f t="shared" si="7"/>
        <v>69.66</v>
      </c>
      <c r="K37" s="18">
        <v>3</v>
      </c>
      <c r="L37" s="28">
        <v>30.94</v>
      </c>
      <c r="M37" s="17">
        <v>10</v>
      </c>
      <c r="N37" s="16">
        <f t="shared" si="8"/>
        <v>40.94</v>
      </c>
      <c r="O37" s="18">
        <v>2</v>
      </c>
      <c r="P37" s="35"/>
      <c r="Q37" s="19">
        <f t="shared" si="9"/>
        <v>149.66</v>
      </c>
      <c r="R37" s="25">
        <v>3</v>
      </c>
    </row>
    <row r="38" spans="1:18" ht="18.75" x14ac:dyDescent="0.3">
      <c r="A38" s="13">
        <v>2</v>
      </c>
      <c r="B38" s="40" t="s">
        <v>63</v>
      </c>
      <c r="C38" s="15" t="s">
        <v>23</v>
      </c>
      <c r="D38" s="16">
        <v>32.18</v>
      </c>
      <c r="E38" s="17"/>
      <c r="F38" s="16">
        <f t="shared" si="6"/>
        <v>32.18</v>
      </c>
      <c r="G38" s="18">
        <v>2</v>
      </c>
      <c r="H38" s="19">
        <v>37.69</v>
      </c>
      <c r="I38" s="17"/>
      <c r="J38" s="16">
        <f t="shared" si="7"/>
        <v>37.69</v>
      </c>
      <c r="K38" s="18">
        <v>1</v>
      </c>
      <c r="L38" s="28">
        <v>26.38</v>
      </c>
      <c r="M38" s="17">
        <v>10</v>
      </c>
      <c r="N38" s="16">
        <f t="shared" si="8"/>
        <v>36.379999999999995</v>
      </c>
      <c r="O38" s="18">
        <v>1</v>
      </c>
      <c r="P38" s="35"/>
      <c r="Q38" s="19">
        <f t="shared" si="9"/>
        <v>106.25</v>
      </c>
      <c r="R38" s="32">
        <v>1</v>
      </c>
    </row>
    <row r="39" spans="1:18" ht="15.75" x14ac:dyDescent="0.25">
      <c r="A39" s="13">
        <v>3</v>
      </c>
      <c r="B39" s="40" t="s">
        <v>64</v>
      </c>
      <c r="C39" s="15" t="s">
        <v>65</v>
      </c>
      <c r="D39" s="16">
        <v>37.81</v>
      </c>
      <c r="E39" s="17"/>
      <c r="F39" s="16">
        <f t="shared" si="6"/>
        <v>37.81</v>
      </c>
      <c r="G39" s="18">
        <v>3</v>
      </c>
      <c r="H39" s="19">
        <v>87.09</v>
      </c>
      <c r="I39" s="17"/>
      <c r="J39" s="16">
        <f t="shared" si="7"/>
        <v>87.09</v>
      </c>
      <c r="K39" s="18">
        <v>4</v>
      </c>
      <c r="L39" s="28">
        <v>56.09</v>
      </c>
      <c r="M39" s="17"/>
      <c r="N39" s="16">
        <f t="shared" si="8"/>
        <v>56.09</v>
      </c>
      <c r="O39" s="18">
        <v>4</v>
      </c>
      <c r="P39" s="35"/>
      <c r="Q39" s="19">
        <f t="shared" si="9"/>
        <v>180.99</v>
      </c>
      <c r="R39" s="24">
        <v>4</v>
      </c>
    </row>
    <row r="40" spans="1:18" ht="18.75" x14ac:dyDescent="0.3">
      <c r="A40" s="13">
        <v>4</v>
      </c>
      <c r="B40" s="40" t="s">
        <v>66</v>
      </c>
      <c r="C40" s="15" t="s">
        <v>27</v>
      </c>
      <c r="D40" s="16">
        <v>31.25</v>
      </c>
      <c r="E40" s="17"/>
      <c r="F40" s="16">
        <f t="shared" si="6"/>
        <v>31.25</v>
      </c>
      <c r="G40" s="18">
        <v>1</v>
      </c>
      <c r="H40" s="19">
        <v>60.88</v>
      </c>
      <c r="I40" s="17"/>
      <c r="J40" s="16">
        <f t="shared" si="7"/>
        <v>60.88</v>
      </c>
      <c r="K40" s="18">
        <v>2</v>
      </c>
      <c r="L40" s="28">
        <v>48.15</v>
      </c>
      <c r="M40" s="17">
        <v>5</v>
      </c>
      <c r="N40" s="16">
        <f t="shared" si="8"/>
        <v>53.15</v>
      </c>
      <c r="O40" s="18">
        <v>3</v>
      </c>
      <c r="P40" s="35"/>
      <c r="Q40" s="19">
        <f t="shared" si="9"/>
        <v>145.28</v>
      </c>
      <c r="R40" s="21">
        <v>2</v>
      </c>
    </row>
    <row r="41" spans="1:18" x14ac:dyDescent="0.25">
      <c r="A41" s="13"/>
      <c r="B41" s="15"/>
      <c r="C41" s="15"/>
      <c r="D41" s="15"/>
      <c r="E41" s="15"/>
      <c r="F41" s="16"/>
      <c r="G41" s="27"/>
      <c r="H41" s="28"/>
      <c r="I41" s="15"/>
      <c r="J41" s="16"/>
      <c r="K41" s="27"/>
      <c r="L41" s="28"/>
      <c r="M41" s="15"/>
      <c r="N41" s="16"/>
      <c r="O41" s="27"/>
      <c r="P41" s="35"/>
      <c r="Q41" s="19"/>
      <c r="R41" s="30"/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36:G36"/>
    <mergeCell ref="L5:N5"/>
    <mergeCell ref="O5:O6"/>
    <mergeCell ref="B7:G7"/>
    <mergeCell ref="B16:G16"/>
    <mergeCell ref="B23:G23"/>
    <mergeCell ref="B29:G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S3" sqref="S3"/>
    </sheetView>
  </sheetViews>
  <sheetFormatPr defaultRowHeight="15" x14ac:dyDescent="0.25"/>
  <cols>
    <col min="1" max="1" width="4.140625" customWidth="1"/>
    <col min="2" max="2" width="24.28515625" customWidth="1"/>
    <col min="4" max="4" width="6.42578125" customWidth="1"/>
    <col min="5" max="5" width="5" customWidth="1"/>
    <col min="6" max="6" width="7.140625" customWidth="1"/>
    <col min="7" max="7" width="4.28515625" customWidth="1"/>
    <col min="8" max="8" width="7" customWidth="1"/>
    <col min="9" max="9" width="4.85546875" customWidth="1"/>
    <col min="10" max="10" width="6.5703125" customWidth="1"/>
    <col min="11" max="11" width="4.7109375" customWidth="1"/>
    <col min="12" max="12" width="6.7109375" customWidth="1"/>
    <col min="13" max="13" width="5.28515625" customWidth="1"/>
    <col min="14" max="14" width="7.85546875" customWidth="1"/>
    <col min="15" max="15" width="4.140625" customWidth="1"/>
    <col min="16" max="16" width="4.42578125" customWidth="1"/>
    <col min="17" max="17" width="8" customWidth="1"/>
    <col min="18" max="18" width="7" customWidth="1"/>
  </cols>
  <sheetData>
    <row r="1" spans="1:18" ht="18.75" x14ac:dyDescent="0.3">
      <c r="A1" s="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x14ac:dyDescent="0.3">
      <c r="A3" s="83" t="s">
        <v>67</v>
      </c>
      <c r="B3" s="83"/>
      <c r="C3" s="83"/>
      <c r="D3" s="83"/>
      <c r="E3" s="83"/>
      <c r="F3" s="83"/>
      <c r="G3" s="83"/>
      <c r="H3" s="1"/>
      <c r="I3" s="1"/>
      <c r="J3" s="1"/>
      <c r="K3" s="1"/>
      <c r="L3" s="84" t="s">
        <v>68</v>
      </c>
      <c r="M3" s="83"/>
      <c r="N3" s="83"/>
      <c r="O3" s="83"/>
      <c r="P3" s="83"/>
      <c r="Q3" s="83"/>
      <c r="R3" s="83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85" t="s">
        <v>3</v>
      </c>
      <c r="B5" s="87" t="s">
        <v>4</v>
      </c>
      <c r="C5" s="87" t="s">
        <v>5</v>
      </c>
      <c r="D5" s="70" t="s">
        <v>6</v>
      </c>
      <c r="E5" s="70"/>
      <c r="F5" s="70"/>
      <c r="G5" s="71" t="s">
        <v>7</v>
      </c>
      <c r="H5" s="69" t="s">
        <v>8</v>
      </c>
      <c r="I5" s="70"/>
      <c r="J5" s="70"/>
      <c r="K5" s="71" t="s">
        <v>7</v>
      </c>
      <c r="L5" s="69" t="s">
        <v>9</v>
      </c>
      <c r="M5" s="70"/>
      <c r="N5" s="70"/>
      <c r="O5" s="71" t="s">
        <v>7</v>
      </c>
      <c r="P5" s="3"/>
      <c r="Q5" s="4"/>
      <c r="R5" s="5"/>
    </row>
    <row r="6" spans="1:18" ht="69" x14ac:dyDescent="0.25">
      <c r="A6" s="86"/>
      <c r="B6" s="88"/>
      <c r="C6" s="88"/>
      <c r="D6" s="6" t="s">
        <v>10</v>
      </c>
      <c r="E6" s="6" t="s">
        <v>11</v>
      </c>
      <c r="F6" s="6" t="s">
        <v>12</v>
      </c>
      <c r="G6" s="72"/>
      <c r="H6" s="7" t="s">
        <v>10</v>
      </c>
      <c r="I6" s="6" t="s">
        <v>11</v>
      </c>
      <c r="J6" s="6" t="s">
        <v>12</v>
      </c>
      <c r="K6" s="72"/>
      <c r="L6" s="7" t="s">
        <v>10</v>
      </c>
      <c r="M6" s="6" t="s">
        <v>11</v>
      </c>
      <c r="N6" s="6" t="s">
        <v>12</v>
      </c>
      <c r="O6" s="72"/>
      <c r="P6" s="8" t="s">
        <v>13</v>
      </c>
      <c r="Q6" s="7" t="s">
        <v>14</v>
      </c>
      <c r="R6" s="6" t="s">
        <v>15</v>
      </c>
    </row>
    <row r="7" spans="1:18" ht="18.75" x14ac:dyDescent="0.25">
      <c r="A7" s="9"/>
      <c r="B7" s="73" t="s">
        <v>16</v>
      </c>
      <c r="C7" s="74"/>
      <c r="D7" s="74"/>
      <c r="E7" s="74"/>
      <c r="F7" s="74"/>
      <c r="G7" s="75"/>
      <c r="H7" s="7"/>
      <c r="I7" s="6"/>
      <c r="J7" s="6"/>
      <c r="K7" s="10"/>
      <c r="L7" s="7"/>
      <c r="M7" s="6"/>
      <c r="N7" s="6"/>
      <c r="O7" s="10"/>
      <c r="P7" s="11"/>
      <c r="Q7" s="7"/>
      <c r="R7" s="12"/>
    </row>
    <row r="8" spans="1:18" ht="15.75" x14ac:dyDescent="0.25">
      <c r="A8" s="13">
        <v>1</v>
      </c>
      <c r="B8" s="14" t="s">
        <v>17</v>
      </c>
      <c r="C8" s="15" t="s">
        <v>18</v>
      </c>
      <c r="D8" s="16">
        <v>25.5</v>
      </c>
      <c r="E8" s="17">
        <v>30</v>
      </c>
      <c r="F8" s="16">
        <f t="shared" ref="F8" si="0">SUM(D8:E8)</f>
        <v>55.5</v>
      </c>
      <c r="G8" s="18">
        <v>6</v>
      </c>
      <c r="H8" s="19">
        <v>39.409999999999997</v>
      </c>
      <c r="I8" s="17">
        <v>10</v>
      </c>
      <c r="J8" s="16">
        <f t="shared" ref="J8:J13" si="1">SUM(H8:I8)</f>
        <v>49.41</v>
      </c>
      <c r="K8" s="18">
        <v>3</v>
      </c>
      <c r="L8" s="19">
        <v>30.16</v>
      </c>
      <c r="M8" s="17"/>
      <c r="N8" s="16">
        <f t="shared" ref="N8:N13" si="2">SUM(L8:M8)</f>
        <v>30.16</v>
      </c>
      <c r="O8" s="18">
        <v>3</v>
      </c>
      <c r="P8" s="20"/>
      <c r="Q8" s="19">
        <f t="shared" ref="Q8" si="3">SUM(F8+J8+N8)</f>
        <v>135.07</v>
      </c>
      <c r="R8" s="24">
        <v>6</v>
      </c>
    </row>
    <row r="9" spans="1:18" ht="18.75" x14ac:dyDescent="0.3">
      <c r="A9" s="13">
        <v>2</v>
      </c>
      <c r="B9" s="14" t="s">
        <v>19</v>
      </c>
      <c r="C9" s="15" t="s">
        <v>20</v>
      </c>
      <c r="D9" s="15">
        <v>22.69</v>
      </c>
      <c r="E9" s="17"/>
      <c r="F9" s="16">
        <f>SUM(D9:E9)</f>
        <v>22.69</v>
      </c>
      <c r="G9" s="18">
        <v>1</v>
      </c>
      <c r="H9" s="19">
        <v>35.22</v>
      </c>
      <c r="I9" s="17">
        <v>15</v>
      </c>
      <c r="J9" s="16">
        <f t="shared" si="1"/>
        <v>50.22</v>
      </c>
      <c r="K9" s="18">
        <v>4</v>
      </c>
      <c r="L9" s="19">
        <v>24.79</v>
      </c>
      <c r="M9" s="17">
        <v>5</v>
      </c>
      <c r="N9" s="16">
        <f>SUM(L9:M9)</f>
        <v>29.79</v>
      </c>
      <c r="O9" s="18">
        <v>1</v>
      </c>
      <c r="P9" s="20"/>
      <c r="Q9" s="19">
        <f>SUM(F9+J9+N9)</f>
        <v>102.69999999999999</v>
      </c>
      <c r="R9" s="44">
        <v>1</v>
      </c>
    </row>
    <row r="10" spans="1:18" ht="15.75" x14ac:dyDescent="0.25">
      <c r="A10" s="13">
        <v>3</v>
      </c>
      <c r="B10" s="14" t="s">
        <v>17</v>
      </c>
      <c r="C10" s="15" t="s">
        <v>21</v>
      </c>
      <c r="D10" s="16">
        <v>24.25</v>
      </c>
      <c r="E10" s="17"/>
      <c r="F10" s="16">
        <f>SUM(D10:E10)</f>
        <v>24.25</v>
      </c>
      <c r="G10" s="18">
        <v>3</v>
      </c>
      <c r="H10" s="19">
        <v>52.04</v>
      </c>
      <c r="I10" s="17">
        <v>5</v>
      </c>
      <c r="J10" s="16">
        <f t="shared" si="1"/>
        <v>57.04</v>
      </c>
      <c r="K10" s="18">
        <v>5</v>
      </c>
      <c r="L10" s="19">
        <v>24.9</v>
      </c>
      <c r="M10" s="17">
        <v>5</v>
      </c>
      <c r="N10" s="16">
        <f t="shared" si="2"/>
        <v>29.9</v>
      </c>
      <c r="O10" s="18">
        <v>2</v>
      </c>
      <c r="P10" s="20"/>
      <c r="Q10" s="19">
        <f>SUM(F10+J10+N10)</f>
        <v>111.19</v>
      </c>
      <c r="R10" s="22">
        <v>4</v>
      </c>
    </row>
    <row r="11" spans="1:18" ht="18.75" x14ac:dyDescent="0.3">
      <c r="A11" s="13">
        <v>4</v>
      </c>
      <c r="B11" s="14" t="s">
        <v>22</v>
      </c>
      <c r="C11" s="15" t="s">
        <v>23</v>
      </c>
      <c r="D11" s="16">
        <v>28.31</v>
      </c>
      <c r="E11" s="17"/>
      <c r="F11" s="16">
        <f t="shared" ref="F11:F13" si="4">SUM(D11:E11)</f>
        <v>28.31</v>
      </c>
      <c r="G11" s="18">
        <v>4</v>
      </c>
      <c r="H11" s="19">
        <v>38.78</v>
      </c>
      <c r="I11" s="17">
        <v>5</v>
      </c>
      <c r="J11" s="16">
        <f t="shared" si="1"/>
        <v>43.78</v>
      </c>
      <c r="K11" s="18">
        <v>1</v>
      </c>
      <c r="L11" s="19">
        <v>31</v>
      </c>
      <c r="M11" s="17"/>
      <c r="N11" s="16">
        <f t="shared" si="2"/>
        <v>31</v>
      </c>
      <c r="O11" s="18">
        <v>4</v>
      </c>
      <c r="P11" s="20"/>
      <c r="Q11" s="19">
        <f t="shared" ref="Q11:Q13" si="5">SUM(F11+J11+N11)</f>
        <v>103.09</v>
      </c>
      <c r="R11" s="21">
        <v>2</v>
      </c>
    </row>
    <row r="12" spans="1:18" ht="18.75" x14ac:dyDescent="0.3">
      <c r="A12" s="13">
        <v>5</v>
      </c>
      <c r="B12" s="14" t="s">
        <v>24</v>
      </c>
      <c r="C12" s="15" t="s">
        <v>25</v>
      </c>
      <c r="D12" s="16">
        <v>23.53</v>
      </c>
      <c r="E12" s="17"/>
      <c r="F12" s="16">
        <f t="shared" si="4"/>
        <v>23.53</v>
      </c>
      <c r="G12" s="18">
        <v>2</v>
      </c>
      <c r="H12" s="19">
        <v>37.81</v>
      </c>
      <c r="I12" s="17">
        <v>10</v>
      </c>
      <c r="J12" s="16">
        <f t="shared" si="1"/>
        <v>47.81</v>
      </c>
      <c r="K12" s="18">
        <v>2</v>
      </c>
      <c r="L12" s="19">
        <v>29.38</v>
      </c>
      <c r="M12" s="17">
        <v>5</v>
      </c>
      <c r="N12" s="16">
        <f t="shared" si="2"/>
        <v>34.379999999999995</v>
      </c>
      <c r="O12" s="18">
        <v>6</v>
      </c>
      <c r="P12" s="20"/>
      <c r="Q12" s="19">
        <f t="shared" si="5"/>
        <v>105.72</v>
      </c>
      <c r="R12" s="25">
        <v>3</v>
      </c>
    </row>
    <row r="13" spans="1:18" ht="15.75" x14ac:dyDescent="0.25">
      <c r="A13" s="13">
        <v>6</v>
      </c>
      <c r="B13" s="14" t="s">
        <v>26</v>
      </c>
      <c r="C13" s="15" t="s">
        <v>27</v>
      </c>
      <c r="D13" s="16">
        <v>28.81</v>
      </c>
      <c r="E13" s="17"/>
      <c r="F13" s="16">
        <f t="shared" si="4"/>
        <v>28.81</v>
      </c>
      <c r="G13" s="18">
        <v>5</v>
      </c>
      <c r="H13" s="19">
        <v>55.66</v>
      </c>
      <c r="I13" s="17">
        <v>5</v>
      </c>
      <c r="J13" s="16">
        <f t="shared" si="1"/>
        <v>60.66</v>
      </c>
      <c r="K13" s="18">
        <v>6</v>
      </c>
      <c r="L13" s="19">
        <v>31.44</v>
      </c>
      <c r="M13" s="17"/>
      <c r="N13" s="16">
        <f t="shared" si="2"/>
        <v>31.44</v>
      </c>
      <c r="O13" s="18">
        <v>5</v>
      </c>
      <c r="P13" s="20"/>
      <c r="Q13" s="19">
        <f t="shared" si="5"/>
        <v>120.91</v>
      </c>
      <c r="R13" s="24">
        <v>5</v>
      </c>
    </row>
    <row r="14" spans="1:18" x14ac:dyDescent="0.25">
      <c r="A14" s="13"/>
      <c r="B14" s="26"/>
      <c r="C14" s="15"/>
      <c r="D14" s="15"/>
      <c r="E14" s="15"/>
      <c r="F14" s="16"/>
      <c r="G14" s="27"/>
      <c r="H14" s="28"/>
      <c r="I14" s="15"/>
      <c r="J14" s="16"/>
      <c r="K14" s="27"/>
      <c r="L14" s="28"/>
      <c r="M14" s="15"/>
      <c r="N14" s="16"/>
      <c r="O14" s="27"/>
      <c r="P14" s="29"/>
      <c r="Q14" s="19"/>
      <c r="R14" s="30"/>
    </row>
    <row r="15" spans="1:18" ht="18.75" x14ac:dyDescent="0.3">
      <c r="A15" s="13"/>
      <c r="B15" s="76" t="s">
        <v>30</v>
      </c>
      <c r="C15" s="77"/>
      <c r="D15" s="77"/>
      <c r="E15" s="77"/>
      <c r="F15" s="77"/>
      <c r="G15" s="78"/>
      <c r="H15" s="28"/>
      <c r="I15" s="15"/>
      <c r="J15" s="16"/>
      <c r="K15" s="27"/>
      <c r="L15" s="28"/>
      <c r="M15" s="15"/>
      <c r="N15" s="16"/>
      <c r="O15" s="27"/>
      <c r="P15" s="29"/>
      <c r="Q15" s="19"/>
      <c r="R15" s="30"/>
    </row>
    <row r="16" spans="1:18" ht="18.75" x14ac:dyDescent="0.3">
      <c r="A16" s="13">
        <v>1</v>
      </c>
      <c r="B16" s="31" t="s">
        <v>31</v>
      </c>
      <c r="C16" s="15" t="s">
        <v>32</v>
      </c>
      <c r="D16" s="16">
        <v>24.22</v>
      </c>
      <c r="E16" s="17"/>
      <c r="F16" s="16">
        <f t="shared" ref="F16:F42" si="6">SUM(D16+E16)</f>
        <v>24.22</v>
      </c>
      <c r="G16" s="18">
        <v>1</v>
      </c>
      <c r="H16" s="19">
        <v>36.53</v>
      </c>
      <c r="I16" s="17"/>
      <c r="J16" s="16">
        <f t="shared" ref="J16:J42" si="7">SUM(H16+I16)</f>
        <v>36.53</v>
      </c>
      <c r="K16" s="18">
        <v>1</v>
      </c>
      <c r="L16" s="28">
        <v>27.16</v>
      </c>
      <c r="M16" s="17">
        <v>5</v>
      </c>
      <c r="N16" s="16">
        <f t="shared" ref="N16:N42" si="8">SUM(L16+M16)</f>
        <v>32.159999999999997</v>
      </c>
      <c r="O16" s="18">
        <v>1</v>
      </c>
      <c r="P16" s="20"/>
      <c r="Q16" s="19">
        <f t="shared" ref="Q16:Q42" si="9">SUM(F16+J16+N16)</f>
        <v>92.91</v>
      </c>
      <c r="R16" s="45">
        <v>1</v>
      </c>
    </row>
    <row r="17" spans="1:18" ht="18.75" x14ac:dyDescent="0.3">
      <c r="A17" s="13">
        <v>2</v>
      </c>
      <c r="B17" s="31" t="s">
        <v>33</v>
      </c>
      <c r="C17" s="15" t="s">
        <v>34</v>
      </c>
      <c r="D17" s="16">
        <v>28</v>
      </c>
      <c r="E17" s="17"/>
      <c r="F17" s="16">
        <f t="shared" si="6"/>
        <v>28</v>
      </c>
      <c r="G17" s="18">
        <v>4</v>
      </c>
      <c r="H17" s="19">
        <v>42.66</v>
      </c>
      <c r="I17" s="17"/>
      <c r="J17" s="16">
        <f t="shared" si="7"/>
        <v>42.66</v>
      </c>
      <c r="K17" s="18">
        <v>2</v>
      </c>
      <c r="L17" s="19">
        <v>34.15</v>
      </c>
      <c r="M17" s="17">
        <v>5</v>
      </c>
      <c r="N17" s="16">
        <f t="shared" si="8"/>
        <v>39.15</v>
      </c>
      <c r="O17" s="18">
        <v>3</v>
      </c>
      <c r="P17" s="20"/>
      <c r="Q17" s="19">
        <f t="shared" si="9"/>
        <v>109.81</v>
      </c>
      <c r="R17" s="21">
        <v>2</v>
      </c>
    </row>
    <row r="18" spans="1:18" ht="15.75" x14ac:dyDescent="0.25">
      <c r="A18" s="13">
        <v>3</v>
      </c>
      <c r="B18" s="31" t="s">
        <v>69</v>
      </c>
      <c r="C18" s="15" t="s">
        <v>70</v>
      </c>
      <c r="D18" s="16">
        <v>57.4</v>
      </c>
      <c r="E18" s="17"/>
      <c r="F18" s="16">
        <f t="shared" si="6"/>
        <v>57.4</v>
      </c>
      <c r="G18" s="18">
        <v>5</v>
      </c>
      <c r="H18" s="28">
        <v>39.869999999999997</v>
      </c>
      <c r="I18" s="17">
        <v>5</v>
      </c>
      <c r="J18" s="16">
        <f t="shared" si="7"/>
        <v>44.87</v>
      </c>
      <c r="K18" s="18">
        <v>3</v>
      </c>
      <c r="L18" s="19">
        <v>109.97</v>
      </c>
      <c r="M18" s="17">
        <v>15</v>
      </c>
      <c r="N18" s="16">
        <f t="shared" si="8"/>
        <v>124.97</v>
      </c>
      <c r="O18" s="18">
        <v>5</v>
      </c>
      <c r="P18" s="20"/>
      <c r="Q18" s="19">
        <f t="shared" si="9"/>
        <v>227.24</v>
      </c>
      <c r="R18" s="24">
        <v>5</v>
      </c>
    </row>
    <row r="19" spans="1:18" ht="18.75" x14ac:dyDescent="0.3">
      <c r="A19" s="13">
        <v>4</v>
      </c>
      <c r="B19" s="31" t="s">
        <v>37</v>
      </c>
      <c r="C19" s="15" t="s">
        <v>38</v>
      </c>
      <c r="D19" s="16">
        <v>26.37</v>
      </c>
      <c r="E19" s="17"/>
      <c r="F19" s="16">
        <f t="shared" si="6"/>
        <v>26.37</v>
      </c>
      <c r="G19" s="18">
        <v>3</v>
      </c>
      <c r="H19" s="28">
        <v>45.72</v>
      </c>
      <c r="I19" s="17">
        <v>10</v>
      </c>
      <c r="J19" s="16">
        <f t="shared" si="7"/>
        <v>55.72</v>
      </c>
      <c r="K19" s="18">
        <v>4</v>
      </c>
      <c r="L19" s="19">
        <v>29</v>
      </c>
      <c r="M19" s="17">
        <v>10</v>
      </c>
      <c r="N19" s="16">
        <f t="shared" si="8"/>
        <v>39</v>
      </c>
      <c r="O19" s="18">
        <v>2</v>
      </c>
      <c r="P19" s="20"/>
      <c r="Q19" s="19">
        <f t="shared" si="9"/>
        <v>121.09</v>
      </c>
      <c r="R19" s="25">
        <v>3</v>
      </c>
    </row>
    <row r="20" spans="1:18" ht="15.75" x14ac:dyDescent="0.25">
      <c r="A20" s="13">
        <v>5</v>
      </c>
      <c r="B20" s="31" t="s">
        <v>39</v>
      </c>
      <c r="C20" s="15" t="s">
        <v>40</v>
      </c>
      <c r="D20" s="16">
        <v>24.75</v>
      </c>
      <c r="E20" s="17"/>
      <c r="F20" s="16">
        <f t="shared" si="6"/>
        <v>24.75</v>
      </c>
      <c r="G20" s="18">
        <v>2</v>
      </c>
      <c r="H20" s="28">
        <v>49.38</v>
      </c>
      <c r="I20" s="17">
        <v>35</v>
      </c>
      <c r="J20" s="16">
        <f t="shared" si="7"/>
        <v>84.38</v>
      </c>
      <c r="K20" s="18">
        <v>5</v>
      </c>
      <c r="L20" s="19">
        <v>48.65</v>
      </c>
      <c r="M20" s="17">
        <v>15</v>
      </c>
      <c r="N20" s="16">
        <f t="shared" si="8"/>
        <v>63.65</v>
      </c>
      <c r="O20" s="18">
        <v>4</v>
      </c>
      <c r="P20" s="20"/>
      <c r="Q20" s="19">
        <f t="shared" si="9"/>
        <v>172.78</v>
      </c>
      <c r="R20" s="24">
        <v>4</v>
      </c>
    </row>
    <row r="21" spans="1:18" x14ac:dyDescent="0.25">
      <c r="A21" s="13"/>
      <c r="B21" s="26"/>
      <c r="C21" s="15"/>
      <c r="D21" s="15"/>
      <c r="E21" s="15"/>
      <c r="F21" s="16"/>
      <c r="G21" s="27"/>
      <c r="H21" s="28"/>
      <c r="I21" s="15"/>
      <c r="J21" s="16"/>
      <c r="K21" s="27"/>
      <c r="L21" s="28"/>
      <c r="M21" s="15"/>
      <c r="N21" s="16"/>
      <c r="O21" s="27"/>
      <c r="P21" s="29"/>
      <c r="Q21" s="19"/>
      <c r="R21" s="30"/>
    </row>
    <row r="22" spans="1:18" ht="18.75" x14ac:dyDescent="0.3">
      <c r="A22" s="13"/>
      <c r="B22" s="79" t="s">
        <v>41</v>
      </c>
      <c r="C22" s="80"/>
      <c r="D22" s="80"/>
      <c r="E22" s="80"/>
      <c r="F22" s="80"/>
      <c r="G22" s="81"/>
      <c r="H22" s="28"/>
      <c r="I22" s="15"/>
      <c r="J22" s="16"/>
      <c r="K22" s="27"/>
      <c r="L22" s="28"/>
      <c r="M22" s="15"/>
      <c r="N22" s="33"/>
      <c r="O22" s="27"/>
      <c r="P22" s="29"/>
      <c r="Q22" s="19"/>
      <c r="R22" s="30"/>
    </row>
    <row r="23" spans="1:18" ht="18.75" x14ac:dyDescent="0.3">
      <c r="A23" s="13">
        <v>1</v>
      </c>
      <c r="B23" s="34" t="s">
        <v>42</v>
      </c>
      <c r="C23" s="15" t="s">
        <v>43</v>
      </c>
      <c r="D23" s="16">
        <v>25.28</v>
      </c>
      <c r="E23" s="17"/>
      <c r="F23" s="16">
        <f t="shared" si="6"/>
        <v>25.28</v>
      </c>
      <c r="G23" s="18">
        <v>2</v>
      </c>
      <c r="H23" s="19">
        <v>45.44</v>
      </c>
      <c r="I23" s="17"/>
      <c r="J23" s="16">
        <f t="shared" si="7"/>
        <v>45.44</v>
      </c>
      <c r="K23" s="18">
        <v>3</v>
      </c>
      <c r="L23" s="28">
        <v>52.32</v>
      </c>
      <c r="M23" s="17">
        <v>25</v>
      </c>
      <c r="N23" s="16">
        <f t="shared" si="8"/>
        <v>77.319999999999993</v>
      </c>
      <c r="O23" s="18">
        <v>4</v>
      </c>
      <c r="P23" s="35">
        <v>15</v>
      </c>
      <c r="Q23" s="19">
        <f>SUM(F23+J23+P23+N23)</f>
        <v>163.04</v>
      </c>
      <c r="R23" s="25">
        <v>3</v>
      </c>
    </row>
    <row r="24" spans="1:18" ht="15.75" x14ac:dyDescent="0.25">
      <c r="A24" s="13">
        <v>2</v>
      </c>
      <c r="B24" s="34" t="s">
        <v>44</v>
      </c>
      <c r="C24" s="15" t="s">
        <v>45</v>
      </c>
      <c r="D24" s="16">
        <v>35.56</v>
      </c>
      <c r="E24" s="17">
        <v>15</v>
      </c>
      <c r="F24" s="16">
        <f t="shared" si="6"/>
        <v>50.56</v>
      </c>
      <c r="G24" s="18">
        <v>6</v>
      </c>
      <c r="H24" s="28">
        <v>46.66</v>
      </c>
      <c r="I24" s="17">
        <v>15</v>
      </c>
      <c r="J24" s="16">
        <f t="shared" si="7"/>
        <v>61.66</v>
      </c>
      <c r="K24" s="18">
        <v>4</v>
      </c>
      <c r="L24" s="28">
        <v>37.69</v>
      </c>
      <c r="M24" s="17">
        <v>15</v>
      </c>
      <c r="N24" s="16">
        <f t="shared" si="8"/>
        <v>52.69</v>
      </c>
      <c r="O24" s="18">
        <v>3</v>
      </c>
      <c r="P24" s="35">
        <v>15</v>
      </c>
      <c r="Q24" s="19">
        <f t="shared" ref="Q24:Q29" si="10">SUM(F24+J24+P24+N24)</f>
        <v>179.91</v>
      </c>
      <c r="R24" s="24">
        <v>4</v>
      </c>
    </row>
    <row r="25" spans="1:18" ht="15.75" x14ac:dyDescent="0.25">
      <c r="A25" s="13">
        <v>3</v>
      </c>
      <c r="B25" s="34" t="s">
        <v>46</v>
      </c>
      <c r="C25" s="15" t="s">
        <v>47</v>
      </c>
      <c r="D25" s="15">
        <v>39.53</v>
      </c>
      <c r="E25" s="17">
        <v>15</v>
      </c>
      <c r="F25" s="16">
        <f t="shared" si="6"/>
        <v>54.53</v>
      </c>
      <c r="G25" s="18">
        <v>7</v>
      </c>
      <c r="H25" s="28">
        <v>68.47</v>
      </c>
      <c r="I25" s="17">
        <v>20</v>
      </c>
      <c r="J25" s="16">
        <f t="shared" si="7"/>
        <v>88.47</v>
      </c>
      <c r="K25" s="18">
        <v>6</v>
      </c>
      <c r="L25" s="19">
        <v>34.159999999999997</v>
      </c>
      <c r="M25" s="17">
        <v>50</v>
      </c>
      <c r="N25" s="16">
        <f t="shared" si="8"/>
        <v>84.16</v>
      </c>
      <c r="O25" s="18">
        <v>5</v>
      </c>
      <c r="P25" s="35">
        <v>15</v>
      </c>
      <c r="Q25" s="19">
        <f t="shared" si="10"/>
        <v>242.16</v>
      </c>
      <c r="R25" s="24">
        <v>6</v>
      </c>
    </row>
    <row r="26" spans="1:18" ht="15.75" x14ac:dyDescent="0.25">
      <c r="A26" s="13">
        <v>4</v>
      </c>
      <c r="B26" s="34" t="s">
        <v>71</v>
      </c>
      <c r="C26" s="15" t="s">
        <v>72</v>
      </c>
      <c r="D26" s="15">
        <v>28.84</v>
      </c>
      <c r="E26" s="17">
        <v>15</v>
      </c>
      <c r="F26" s="16">
        <f t="shared" si="6"/>
        <v>43.84</v>
      </c>
      <c r="G26" s="18">
        <v>5</v>
      </c>
      <c r="H26" s="19">
        <v>53.18</v>
      </c>
      <c r="I26" s="17">
        <v>15</v>
      </c>
      <c r="J26" s="16">
        <f t="shared" si="7"/>
        <v>68.180000000000007</v>
      </c>
      <c r="K26" s="18">
        <v>5</v>
      </c>
      <c r="L26" s="28">
        <v>70.62</v>
      </c>
      <c r="M26" s="17">
        <v>30</v>
      </c>
      <c r="N26" s="16" t="s">
        <v>79</v>
      </c>
      <c r="O26" s="18">
        <v>7</v>
      </c>
      <c r="P26" s="35">
        <v>15</v>
      </c>
      <c r="Q26" s="19" t="s">
        <v>80</v>
      </c>
      <c r="R26" s="24">
        <v>7</v>
      </c>
    </row>
    <row r="27" spans="1:18" s="1" customFormat="1" ht="18.75" x14ac:dyDescent="0.3">
      <c r="A27" s="13">
        <v>5</v>
      </c>
      <c r="B27" s="34" t="s">
        <v>73</v>
      </c>
      <c r="C27" s="15" t="s">
        <v>74</v>
      </c>
      <c r="D27" s="15">
        <v>25.25</v>
      </c>
      <c r="E27" s="17"/>
      <c r="F27" s="16">
        <f t="shared" si="6"/>
        <v>25.25</v>
      </c>
      <c r="G27" s="18">
        <v>1</v>
      </c>
      <c r="H27" s="19">
        <v>40.69</v>
      </c>
      <c r="I27" s="17"/>
      <c r="J27" s="16">
        <f t="shared" si="7"/>
        <v>40.69</v>
      </c>
      <c r="K27" s="18">
        <v>1</v>
      </c>
      <c r="L27" s="28">
        <v>33.06</v>
      </c>
      <c r="M27" s="17">
        <v>5</v>
      </c>
      <c r="N27" s="16">
        <f t="shared" si="8"/>
        <v>38.06</v>
      </c>
      <c r="O27" s="18">
        <v>1</v>
      </c>
      <c r="P27" s="35">
        <v>15</v>
      </c>
      <c r="Q27" s="19">
        <f t="shared" si="10"/>
        <v>119</v>
      </c>
      <c r="R27" s="45">
        <v>1</v>
      </c>
    </row>
    <row r="28" spans="1:18" s="1" customFormat="1" ht="18.75" x14ac:dyDescent="0.3">
      <c r="A28" s="13">
        <v>6</v>
      </c>
      <c r="B28" s="34" t="s">
        <v>75</v>
      </c>
      <c r="C28" s="15" t="s">
        <v>76</v>
      </c>
      <c r="D28" s="15">
        <v>30.06</v>
      </c>
      <c r="E28" s="17"/>
      <c r="F28" s="16">
        <f t="shared" si="6"/>
        <v>30.06</v>
      </c>
      <c r="G28" s="18">
        <v>3</v>
      </c>
      <c r="H28" s="19">
        <v>43.78</v>
      </c>
      <c r="I28" s="17"/>
      <c r="J28" s="16">
        <f t="shared" si="7"/>
        <v>43.78</v>
      </c>
      <c r="K28" s="18">
        <v>2</v>
      </c>
      <c r="L28" s="28">
        <v>34.090000000000003</v>
      </c>
      <c r="M28" s="17">
        <v>15</v>
      </c>
      <c r="N28" s="16">
        <f t="shared" si="8"/>
        <v>49.09</v>
      </c>
      <c r="O28" s="18">
        <v>2</v>
      </c>
      <c r="P28" s="35">
        <v>15</v>
      </c>
      <c r="Q28" s="19">
        <f t="shared" si="10"/>
        <v>137.93</v>
      </c>
      <c r="R28" s="21">
        <v>2</v>
      </c>
    </row>
    <row r="29" spans="1:18" s="1" customFormat="1" ht="15.75" x14ac:dyDescent="0.25">
      <c r="A29" s="13">
        <v>7</v>
      </c>
      <c r="B29" s="34" t="s">
        <v>77</v>
      </c>
      <c r="C29" s="15" t="s">
        <v>78</v>
      </c>
      <c r="D29" s="16">
        <v>38.6</v>
      </c>
      <c r="E29" s="17"/>
      <c r="F29" s="16">
        <f t="shared" si="6"/>
        <v>38.6</v>
      </c>
      <c r="G29" s="18">
        <v>4</v>
      </c>
      <c r="H29" s="19">
        <v>91.59</v>
      </c>
      <c r="I29" s="17"/>
      <c r="J29" s="16">
        <f t="shared" si="7"/>
        <v>91.59</v>
      </c>
      <c r="K29" s="18">
        <v>7</v>
      </c>
      <c r="L29" s="19">
        <v>86.6</v>
      </c>
      <c r="M29" s="17">
        <v>15</v>
      </c>
      <c r="N29" s="16">
        <f t="shared" si="8"/>
        <v>101.6</v>
      </c>
      <c r="O29" s="18">
        <v>6</v>
      </c>
      <c r="P29" s="35"/>
      <c r="Q29" s="19">
        <f t="shared" si="10"/>
        <v>231.79</v>
      </c>
      <c r="R29" s="24">
        <v>5</v>
      </c>
    </row>
    <row r="30" spans="1:18" x14ac:dyDescent="0.25">
      <c r="A30" s="13"/>
      <c r="B30" s="36"/>
      <c r="C30" s="36"/>
      <c r="D30" s="36"/>
      <c r="E30" s="36"/>
      <c r="F30" s="37"/>
      <c r="G30" s="38"/>
      <c r="H30" s="28"/>
      <c r="I30" s="15"/>
      <c r="J30" s="16"/>
      <c r="K30" s="27"/>
      <c r="L30" s="28"/>
      <c r="M30" s="15"/>
      <c r="N30" s="16"/>
      <c r="O30" s="27"/>
      <c r="P30" s="35"/>
      <c r="Q30" s="19"/>
      <c r="R30" s="30"/>
    </row>
    <row r="31" spans="1:18" ht="18.75" x14ac:dyDescent="0.3">
      <c r="A31" s="13"/>
      <c r="B31" s="66" t="s">
        <v>50</v>
      </c>
      <c r="C31" s="67"/>
      <c r="D31" s="67"/>
      <c r="E31" s="67"/>
      <c r="F31" s="67"/>
      <c r="G31" s="68"/>
      <c r="H31" s="28"/>
      <c r="I31" s="15"/>
      <c r="J31" s="16"/>
      <c r="K31" s="27"/>
      <c r="L31" s="28"/>
      <c r="M31" s="15"/>
      <c r="N31" s="16"/>
      <c r="O31" s="27"/>
      <c r="P31" s="35"/>
      <c r="Q31" s="19"/>
      <c r="R31" s="30"/>
    </row>
    <row r="32" spans="1:18" ht="18.75" x14ac:dyDescent="0.3">
      <c r="A32" s="13">
        <v>1</v>
      </c>
      <c r="B32" s="39" t="s">
        <v>83</v>
      </c>
      <c r="C32" s="15" t="s">
        <v>84</v>
      </c>
      <c r="D32" s="15">
        <v>39.130000000000003</v>
      </c>
      <c r="E32" s="17"/>
      <c r="F32" s="16">
        <f t="shared" si="6"/>
        <v>39.130000000000003</v>
      </c>
      <c r="G32" s="18">
        <v>4</v>
      </c>
      <c r="H32" s="19">
        <v>79</v>
      </c>
      <c r="I32" s="17"/>
      <c r="J32" s="16">
        <f t="shared" si="7"/>
        <v>79</v>
      </c>
      <c r="K32" s="18">
        <v>3</v>
      </c>
      <c r="L32" s="28">
        <v>49.41</v>
      </c>
      <c r="M32" s="17">
        <v>15</v>
      </c>
      <c r="N32" s="16">
        <f t="shared" si="8"/>
        <v>64.41</v>
      </c>
      <c r="O32" s="18">
        <v>4</v>
      </c>
      <c r="P32" s="35"/>
      <c r="Q32" s="19">
        <f t="shared" si="9"/>
        <v>182.54</v>
      </c>
      <c r="R32" s="25">
        <v>3</v>
      </c>
    </row>
    <row r="33" spans="1:18" ht="18.75" x14ac:dyDescent="0.3">
      <c r="A33" s="13">
        <v>2</v>
      </c>
      <c r="B33" s="39" t="s">
        <v>53</v>
      </c>
      <c r="C33" s="46" t="s">
        <v>85</v>
      </c>
      <c r="D33" s="16">
        <v>32.81</v>
      </c>
      <c r="E33" s="17"/>
      <c r="F33" s="16">
        <f t="shared" si="6"/>
        <v>32.81</v>
      </c>
      <c r="G33" s="18">
        <v>2</v>
      </c>
      <c r="H33" s="19">
        <v>48.07</v>
      </c>
      <c r="I33" s="17"/>
      <c r="J33" s="16">
        <f>SUM(H33+I33)</f>
        <v>48.07</v>
      </c>
      <c r="K33" s="18">
        <v>2</v>
      </c>
      <c r="L33" s="19">
        <v>36.869999999999997</v>
      </c>
      <c r="M33" s="17"/>
      <c r="N33" s="16">
        <f t="shared" si="8"/>
        <v>36.869999999999997</v>
      </c>
      <c r="O33" s="18">
        <v>2</v>
      </c>
      <c r="P33" s="35"/>
      <c r="Q33" s="19">
        <f t="shared" si="9"/>
        <v>117.75</v>
      </c>
      <c r="R33" s="21">
        <v>2</v>
      </c>
    </row>
    <row r="34" spans="1:18" ht="18.75" x14ac:dyDescent="0.3">
      <c r="A34" s="13">
        <v>3</v>
      </c>
      <c r="B34" s="39" t="s">
        <v>55</v>
      </c>
      <c r="C34" s="15" t="s">
        <v>56</v>
      </c>
      <c r="D34" s="16">
        <v>26.25</v>
      </c>
      <c r="E34" s="17"/>
      <c r="F34" s="16">
        <f t="shared" si="6"/>
        <v>26.25</v>
      </c>
      <c r="G34" s="18">
        <v>1</v>
      </c>
      <c r="H34" s="19">
        <v>44</v>
      </c>
      <c r="I34" s="17"/>
      <c r="J34" s="16">
        <f>SUM(H34+I34)</f>
        <v>44</v>
      </c>
      <c r="K34" s="18">
        <v>1</v>
      </c>
      <c r="L34" s="19">
        <v>28.06</v>
      </c>
      <c r="M34" s="17"/>
      <c r="N34" s="16">
        <f t="shared" si="8"/>
        <v>28.06</v>
      </c>
      <c r="O34" s="18">
        <v>1</v>
      </c>
      <c r="P34" s="35"/>
      <c r="Q34" s="19">
        <f>SUM(F34+J34+N34)</f>
        <v>98.31</v>
      </c>
      <c r="R34" s="45">
        <v>1</v>
      </c>
    </row>
    <row r="35" spans="1:18" ht="15.75" x14ac:dyDescent="0.25">
      <c r="A35" s="13">
        <v>4</v>
      </c>
      <c r="B35" s="39" t="s">
        <v>57</v>
      </c>
      <c r="C35" s="15" t="s">
        <v>18</v>
      </c>
      <c r="D35" s="16">
        <v>38.340000000000003</v>
      </c>
      <c r="E35" s="17"/>
      <c r="F35" s="16">
        <f t="shared" si="6"/>
        <v>38.340000000000003</v>
      </c>
      <c r="G35" s="18">
        <v>3</v>
      </c>
      <c r="H35" s="19">
        <v>63.59</v>
      </c>
      <c r="I35" s="17">
        <v>30</v>
      </c>
      <c r="J35" s="16">
        <f t="shared" ref="J35:J36" si="11">SUM(H35+I35)</f>
        <v>93.59</v>
      </c>
      <c r="K35" s="18">
        <v>5</v>
      </c>
      <c r="L35" s="28">
        <v>50.75</v>
      </c>
      <c r="M35" s="17"/>
      <c r="N35" s="16">
        <f t="shared" si="8"/>
        <v>50.75</v>
      </c>
      <c r="O35" s="18">
        <v>3</v>
      </c>
      <c r="P35" s="35"/>
      <c r="Q35" s="19">
        <f t="shared" ref="Q35:Q36" si="12">SUM(F35+J35+N35)</f>
        <v>182.68</v>
      </c>
      <c r="R35" s="24">
        <v>4</v>
      </c>
    </row>
    <row r="36" spans="1:18" ht="15.75" x14ac:dyDescent="0.25">
      <c r="A36" s="13">
        <v>5</v>
      </c>
      <c r="B36" s="39" t="s">
        <v>81</v>
      </c>
      <c r="C36" s="15" t="s">
        <v>82</v>
      </c>
      <c r="D36" s="16">
        <v>45.53</v>
      </c>
      <c r="E36" s="17"/>
      <c r="F36" s="16">
        <f t="shared" si="6"/>
        <v>45.53</v>
      </c>
      <c r="G36" s="18">
        <v>5</v>
      </c>
      <c r="H36" s="19">
        <v>79</v>
      </c>
      <c r="I36" s="17"/>
      <c r="J36" s="16">
        <f t="shared" si="11"/>
        <v>79</v>
      </c>
      <c r="K36" s="18">
        <v>4</v>
      </c>
      <c r="L36" s="28">
        <v>47.22</v>
      </c>
      <c r="M36" s="17">
        <v>25</v>
      </c>
      <c r="N36" s="16">
        <f t="shared" si="8"/>
        <v>72.22</v>
      </c>
      <c r="O36" s="18">
        <v>5</v>
      </c>
      <c r="P36" s="35"/>
      <c r="Q36" s="19">
        <f t="shared" si="12"/>
        <v>196.75</v>
      </c>
      <c r="R36" s="24">
        <v>5</v>
      </c>
    </row>
    <row r="37" spans="1:18" x14ac:dyDescent="0.25">
      <c r="A37" s="13"/>
      <c r="B37" s="36"/>
      <c r="C37" s="15"/>
      <c r="D37" s="15"/>
      <c r="E37" s="15"/>
      <c r="F37" s="16"/>
      <c r="G37" s="27"/>
      <c r="H37" s="28"/>
      <c r="I37" s="17"/>
      <c r="J37" s="16"/>
      <c r="K37" s="27"/>
      <c r="L37" s="28"/>
      <c r="M37" s="17"/>
      <c r="N37" s="16"/>
      <c r="O37" s="27"/>
      <c r="P37" s="35"/>
      <c r="Q37" s="19"/>
      <c r="R37" s="30"/>
    </row>
    <row r="38" spans="1:18" ht="18.75" x14ac:dyDescent="0.3">
      <c r="A38" s="13"/>
      <c r="B38" s="66" t="s">
        <v>60</v>
      </c>
      <c r="C38" s="67"/>
      <c r="D38" s="67"/>
      <c r="E38" s="67"/>
      <c r="F38" s="67"/>
      <c r="G38" s="68"/>
      <c r="H38" s="28"/>
      <c r="I38" s="17"/>
      <c r="J38" s="16"/>
      <c r="K38" s="27"/>
      <c r="L38" s="28"/>
      <c r="M38" s="17"/>
      <c r="N38" s="16"/>
      <c r="O38" s="27"/>
      <c r="P38" s="35"/>
      <c r="Q38" s="19"/>
      <c r="R38" s="30"/>
    </row>
    <row r="39" spans="1:18" ht="18.75" x14ac:dyDescent="0.3">
      <c r="A39" s="13">
        <v>1</v>
      </c>
      <c r="B39" s="40" t="s">
        <v>61</v>
      </c>
      <c r="C39" s="15" t="s">
        <v>62</v>
      </c>
      <c r="D39" s="16">
        <v>34.659999999999997</v>
      </c>
      <c r="E39" s="17">
        <v>5</v>
      </c>
      <c r="F39" s="16">
        <f t="shared" si="6"/>
        <v>39.659999999999997</v>
      </c>
      <c r="G39" s="18">
        <v>3</v>
      </c>
      <c r="H39" s="19">
        <v>44.5</v>
      </c>
      <c r="I39" s="17">
        <v>10</v>
      </c>
      <c r="J39" s="16">
        <f t="shared" si="7"/>
        <v>54.5</v>
      </c>
      <c r="K39" s="18">
        <v>2</v>
      </c>
      <c r="L39" s="28">
        <v>32.44</v>
      </c>
      <c r="M39" s="17"/>
      <c r="N39" s="16">
        <f t="shared" si="8"/>
        <v>32.44</v>
      </c>
      <c r="O39" s="18">
        <v>3</v>
      </c>
      <c r="P39" s="35"/>
      <c r="Q39" s="19">
        <f t="shared" si="9"/>
        <v>126.6</v>
      </c>
      <c r="R39" s="25">
        <v>3</v>
      </c>
    </row>
    <row r="40" spans="1:18" ht="18.75" x14ac:dyDescent="0.3">
      <c r="A40" s="13">
        <v>2</v>
      </c>
      <c r="B40" s="40" t="s">
        <v>63</v>
      </c>
      <c r="C40" s="15" t="s">
        <v>23</v>
      </c>
      <c r="D40" s="16">
        <v>25.32</v>
      </c>
      <c r="E40" s="17"/>
      <c r="F40" s="16">
        <f t="shared" si="6"/>
        <v>25.32</v>
      </c>
      <c r="G40" s="18">
        <v>1</v>
      </c>
      <c r="H40" s="19">
        <v>36.22</v>
      </c>
      <c r="I40" s="17"/>
      <c r="J40" s="16">
        <f t="shared" si="7"/>
        <v>36.22</v>
      </c>
      <c r="K40" s="18">
        <v>1</v>
      </c>
      <c r="L40" s="28">
        <v>32.04</v>
      </c>
      <c r="M40" s="17"/>
      <c r="N40" s="16">
        <f t="shared" si="8"/>
        <v>32.04</v>
      </c>
      <c r="O40" s="18">
        <v>2</v>
      </c>
      <c r="P40" s="35"/>
      <c r="Q40" s="19">
        <f t="shared" si="9"/>
        <v>93.58</v>
      </c>
      <c r="R40" s="45">
        <v>1</v>
      </c>
    </row>
    <row r="41" spans="1:18" ht="15.75" x14ac:dyDescent="0.25">
      <c r="A41" s="13">
        <v>3</v>
      </c>
      <c r="B41" s="40" t="s">
        <v>64</v>
      </c>
      <c r="C41" s="15" t="s">
        <v>65</v>
      </c>
      <c r="D41" s="16">
        <v>28.72</v>
      </c>
      <c r="E41" s="17"/>
      <c r="F41" s="16" t="s">
        <v>86</v>
      </c>
      <c r="G41" s="18">
        <v>4</v>
      </c>
      <c r="H41" s="19">
        <v>60.31</v>
      </c>
      <c r="I41" s="17">
        <v>5</v>
      </c>
      <c r="J41" s="16">
        <f t="shared" si="7"/>
        <v>65.31</v>
      </c>
      <c r="K41" s="18">
        <v>4</v>
      </c>
      <c r="L41" s="28">
        <v>46.41</v>
      </c>
      <c r="M41" s="17">
        <v>5</v>
      </c>
      <c r="N41" s="16">
        <f t="shared" si="8"/>
        <v>51.41</v>
      </c>
      <c r="O41" s="18">
        <v>4</v>
      </c>
      <c r="P41" s="35"/>
      <c r="Q41" s="19" t="s">
        <v>87</v>
      </c>
      <c r="R41" s="24">
        <v>4</v>
      </c>
    </row>
    <row r="42" spans="1:18" ht="18.75" x14ac:dyDescent="0.3">
      <c r="A42" s="13">
        <v>4</v>
      </c>
      <c r="B42" s="40" t="s">
        <v>66</v>
      </c>
      <c r="C42" s="15" t="s">
        <v>27</v>
      </c>
      <c r="D42" s="16">
        <v>27.43</v>
      </c>
      <c r="E42" s="17"/>
      <c r="F42" s="16">
        <f t="shared" si="6"/>
        <v>27.43</v>
      </c>
      <c r="G42" s="18">
        <v>2</v>
      </c>
      <c r="H42" s="19">
        <v>58.28</v>
      </c>
      <c r="I42" s="17"/>
      <c r="J42" s="16">
        <f t="shared" si="7"/>
        <v>58.28</v>
      </c>
      <c r="K42" s="18">
        <v>3</v>
      </c>
      <c r="L42" s="28">
        <v>30.13</v>
      </c>
      <c r="M42" s="17"/>
      <c r="N42" s="16">
        <f t="shared" si="8"/>
        <v>30.13</v>
      </c>
      <c r="O42" s="18">
        <v>1</v>
      </c>
      <c r="P42" s="35"/>
      <c r="Q42" s="19">
        <f t="shared" si="9"/>
        <v>115.84</v>
      </c>
      <c r="R42" s="21">
        <v>2</v>
      </c>
    </row>
    <row r="43" spans="1:18" x14ac:dyDescent="0.25">
      <c r="A43" s="13"/>
      <c r="B43" s="15"/>
      <c r="C43" s="15"/>
      <c r="D43" s="15"/>
      <c r="E43" s="15"/>
      <c r="F43" s="16"/>
      <c r="G43" s="27"/>
      <c r="H43" s="28"/>
      <c r="I43" s="15"/>
      <c r="J43" s="16"/>
      <c r="K43" s="27"/>
      <c r="L43" s="28"/>
      <c r="M43" s="15"/>
      <c r="N43" s="16"/>
      <c r="O43" s="27"/>
      <c r="P43" s="35"/>
      <c r="Q43" s="19"/>
      <c r="R43" s="30"/>
    </row>
  </sheetData>
  <mergeCells count="17">
    <mergeCell ref="B38:G38"/>
    <mergeCell ref="L5:N5"/>
    <mergeCell ref="O5:O6"/>
    <mergeCell ref="B7:G7"/>
    <mergeCell ref="B15:G15"/>
    <mergeCell ref="B22:G22"/>
    <mergeCell ref="B31:G31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T6" sqref="T6"/>
    </sheetView>
  </sheetViews>
  <sheetFormatPr defaultRowHeight="15" x14ac:dyDescent="0.25"/>
  <cols>
    <col min="1" max="1" width="4.5703125" customWidth="1"/>
    <col min="2" max="2" width="24.42578125" customWidth="1"/>
    <col min="3" max="3" width="9.5703125" customWidth="1"/>
    <col min="4" max="4" width="7.42578125" customWidth="1"/>
    <col min="5" max="5" width="4.85546875" customWidth="1"/>
    <col min="6" max="6" width="6.85546875" customWidth="1"/>
    <col min="7" max="7" width="4.7109375" customWidth="1"/>
    <col min="8" max="8" width="7.42578125" customWidth="1"/>
    <col min="9" max="9" width="5.42578125" customWidth="1"/>
    <col min="10" max="10" width="6.28515625" customWidth="1"/>
    <col min="11" max="11" width="5.140625" customWidth="1"/>
    <col min="12" max="12" width="6.42578125" customWidth="1"/>
    <col min="13" max="13" width="4.5703125" customWidth="1"/>
    <col min="14" max="14" width="8.42578125" customWidth="1"/>
    <col min="15" max="15" width="4.42578125" customWidth="1"/>
    <col min="16" max="16" width="5.140625" customWidth="1"/>
    <col min="17" max="17" width="8.7109375" customWidth="1"/>
    <col min="18" max="18" width="5.42578125" customWidth="1"/>
  </cols>
  <sheetData>
    <row r="1" spans="1:18" ht="18.75" x14ac:dyDescent="0.3">
      <c r="A1" s="42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42"/>
      <c r="M1" s="42"/>
      <c r="N1" s="42"/>
      <c r="O1" s="42"/>
      <c r="P1" s="42"/>
      <c r="Q1" s="42"/>
      <c r="R1" s="42"/>
    </row>
    <row r="2" spans="1:18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8.75" x14ac:dyDescent="0.3">
      <c r="A3" s="83" t="s">
        <v>95</v>
      </c>
      <c r="B3" s="83"/>
      <c r="C3" s="83"/>
      <c r="D3" s="83"/>
      <c r="E3" s="83"/>
      <c r="F3" s="83"/>
      <c r="G3" s="83"/>
      <c r="H3" s="42"/>
      <c r="I3" s="42"/>
      <c r="J3" s="42"/>
      <c r="K3" s="42"/>
      <c r="L3" s="84" t="s">
        <v>96</v>
      </c>
      <c r="M3" s="83"/>
      <c r="N3" s="83"/>
      <c r="O3" s="83"/>
      <c r="P3" s="83"/>
      <c r="Q3" s="83"/>
      <c r="R3" s="83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85" t="s">
        <v>3</v>
      </c>
      <c r="B5" s="87" t="s">
        <v>4</v>
      </c>
      <c r="C5" s="87" t="s">
        <v>5</v>
      </c>
      <c r="D5" s="70" t="s">
        <v>6</v>
      </c>
      <c r="E5" s="70"/>
      <c r="F5" s="70"/>
      <c r="G5" s="71" t="s">
        <v>7</v>
      </c>
      <c r="H5" s="69" t="s">
        <v>8</v>
      </c>
      <c r="I5" s="70"/>
      <c r="J5" s="70"/>
      <c r="K5" s="71" t="s">
        <v>7</v>
      </c>
      <c r="L5" s="69" t="s">
        <v>9</v>
      </c>
      <c r="M5" s="70"/>
      <c r="N5" s="70"/>
      <c r="O5" s="71" t="s">
        <v>7</v>
      </c>
      <c r="P5" s="3"/>
      <c r="Q5" s="4"/>
      <c r="R5" s="5"/>
    </row>
    <row r="6" spans="1:18" ht="69" x14ac:dyDescent="0.25">
      <c r="A6" s="86"/>
      <c r="B6" s="88"/>
      <c r="C6" s="88"/>
      <c r="D6" s="6" t="s">
        <v>10</v>
      </c>
      <c r="E6" s="6" t="s">
        <v>11</v>
      </c>
      <c r="F6" s="6" t="s">
        <v>12</v>
      </c>
      <c r="G6" s="72"/>
      <c r="H6" s="7" t="s">
        <v>10</v>
      </c>
      <c r="I6" s="6" t="s">
        <v>11</v>
      </c>
      <c r="J6" s="6" t="s">
        <v>12</v>
      </c>
      <c r="K6" s="72"/>
      <c r="L6" s="7" t="s">
        <v>10</v>
      </c>
      <c r="M6" s="6" t="s">
        <v>11</v>
      </c>
      <c r="N6" s="6" t="s">
        <v>12</v>
      </c>
      <c r="O6" s="72"/>
      <c r="P6" s="8" t="s">
        <v>13</v>
      </c>
      <c r="Q6" s="7" t="s">
        <v>14</v>
      </c>
      <c r="R6" s="6" t="s">
        <v>15</v>
      </c>
    </row>
    <row r="7" spans="1:18" ht="18.75" x14ac:dyDescent="0.25">
      <c r="A7" s="9"/>
      <c r="B7" s="73" t="s">
        <v>16</v>
      </c>
      <c r="C7" s="74"/>
      <c r="D7" s="74"/>
      <c r="E7" s="74"/>
      <c r="F7" s="74"/>
      <c r="G7" s="75"/>
      <c r="H7" s="7"/>
      <c r="I7" s="6"/>
      <c r="J7" s="6"/>
      <c r="K7" s="41"/>
      <c r="L7" s="7"/>
      <c r="M7" s="6"/>
      <c r="N7" s="6"/>
      <c r="O7" s="41"/>
      <c r="P7" s="11"/>
      <c r="Q7" s="7"/>
      <c r="R7" s="12"/>
    </row>
    <row r="8" spans="1:18" ht="18.75" x14ac:dyDescent="0.3">
      <c r="A8" s="43">
        <v>1</v>
      </c>
      <c r="B8" s="14" t="s">
        <v>19</v>
      </c>
      <c r="C8" s="15" t="s">
        <v>20</v>
      </c>
      <c r="D8" s="15">
        <v>23.28</v>
      </c>
      <c r="E8" s="17"/>
      <c r="F8" s="16">
        <f>SUM(D8:E8)</f>
        <v>23.28</v>
      </c>
      <c r="G8" s="18">
        <v>1</v>
      </c>
      <c r="H8" s="19">
        <v>43.72</v>
      </c>
      <c r="I8" s="17">
        <v>10</v>
      </c>
      <c r="J8" s="16">
        <f t="shared" ref="J8:J11" si="0">SUM(H8:I8)</f>
        <v>53.72</v>
      </c>
      <c r="K8" s="18">
        <v>3</v>
      </c>
      <c r="L8" s="19">
        <v>25.34</v>
      </c>
      <c r="M8" s="17">
        <v>10</v>
      </c>
      <c r="N8" s="16">
        <f>SUM(L8:M8)</f>
        <v>35.340000000000003</v>
      </c>
      <c r="O8" s="18">
        <v>4</v>
      </c>
      <c r="P8" s="20"/>
      <c r="Q8" s="19">
        <f>SUM(F8+J8+N8)</f>
        <v>112.34</v>
      </c>
      <c r="R8" s="47">
        <v>3</v>
      </c>
    </row>
    <row r="9" spans="1:18" ht="18.75" x14ac:dyDescent="0.3">
      <c r="A9" s="43">
        <v>2</v>
      </c>
      <c r="B9" s="14" t="s">
        <v>22</v>
      </c>
      <c r="C9" s="15" t="s">
        <v>23</v>
      </c>
      <c r="D9" s="16">
        <v>30.31</v>
      </c>
      <c r="E9" s="17"/>
      <c r="F9" s="16">
        <f t="shared" ref="F9:F11" si="1">SUM(D9:E9)</f>
        <v>30.31</v>
      </c>
      <c r="G9" s="18">
        <v>3</v>
      </c>
      <c r="H9" s="19">
        <v>42.69</v>
      </c>
      <c r="I9" s="17"/>
      <c r="J9" s="16">
        <f t="shared" si="0"/>
        <v>42.69</v>
      </c>
      <c r="K9" s="18">
        <v>2</v>
      </c>
      <c r="L9" s="19">
        <v>30.28</v>
      </c>
      <c r="M9" s="17"/>
      <c r="N9" s="16">
        <f t="shared" ref="N9:N11" si="2">SUM(L9:M9)</f>
        <v>30.28</v>
      </c>
      <c r="O9" s="18">
        <v>1</v>
      </c>
      <c r="P9" s="20"/>
      <c r="Q9" s="19">
        <f t="shared" ref="Q9:Q11" si="3">SUM(F9+J9+N9)</f>
        <v>103.28</v>
      </c>
      <c r="R9" s="21">
        <v>2</v>
      </c>
    </row>
    <row r="10" spans="1:18" ht="18.75" x14ac:dyDescent="0.3">
      <c r="A10" s="43">
        <v>3</v>
      </c>
      <c r="B10" s="14" t="s">
        <v>24</v>
      </c>
      <c r="C10" s="15" t="s">
        <v>25</v>
      </c>
      <c r="D10" s="16">
        <v>24.1</v>
      </c>
      <c r="E10" s="17"/>
      <c r="F10" s="16">
        <f t="shared" si="1"/>
        <v>24.1</v>
      </c>
      <c r="G10" s="18">
        <v>2</v>
      </c>
      <c r="H10" s="19">
        <v>35.5</v>
      </c>
      <c r="I10" s="17"/>
      <c r="J10" s="16">
        <f t="shared" si="0"/>
        <v>35.5</v>
      </c>
      <c r="K10" s="18">
        <v>1</v>
      </c>
      <c r="L10" s="19">
        <v>26.19</v>
      </c>
      <c r="M10" s="17">
        <v>5</v>
      </c>
      <c r="N10" s="16">
        <f t="shared" si="2"/>
        <v>31.19</v>
      </c>
      <c r="O10" s="18">
        <v>2</v>
      </c>
      <c r="P10" s="20"/>
      <c r="Q10" s="19">
        <f t="shared" si="3"/>
        <v>90.79</v>
      </c>
      <c r="R10" s="45">
        <v>1</v>
      </c>
    </row>
    <row r="11" spans="1:18" ht="15.75" x14ac:dyDescent="0.25">
      <c r="A11" s="43">
        <v>4</v>
      </c>
      <c r="B11" s="14" t="s">
        <v>26</v>
      </c>
      <c r="C11" s="15" t="s">
        <v>27</v>
      </c>
      <c r="D11" s="16">
        <v>31.03</v>
      </c>
      <c r="E11" s="17">
        <v>5</v>
      </c>
      <c r="F11" s="16">
        <f t="shared" si="1"/>
        <v>36.03</v>
      </c>
      <c r="G11" s="18">
        <v>4</v>
      </c>
      <c r="H11" s="19">
        <v>51.69</v>
      </c>
      <c r="I11" s="17">
        <v>5</v>
      </c>
      <c r="J11" s="16">
        <f t="shared" si="0"/>
        <v>56.69</v>
      </c>
      <c r="K11" s="18">
        <v>4</v>
      </c>
      <c r="L11" s="19">
        <v>27.35</v>
      </c>
      <c r="M11" s="17">
        <v>5</v>
      </c>
      <c r="N11" s="16">
        <f t="shared" si="2"/>
        <v>32.35</v>
      </c>
      <c r="O11" s="18">
        <v>3</v>
      </c>
      <c r="P11" s="20"/>
      <c r="Q11" s="19">
        <f t="shared" si="3"/>
        <v>125.07</v>
      </c>
      <c r="R11" s="24">
        <v>4</v>
      </c>
    </row>
    <row r="12" spans="1:18" x14ac:dyDescent="0.25">
      <c r="A12" s="43"/>
      <c r="B12" s="26"/>
      <c r="C12" s="15"/>
      <c r="D12" s="15"/>
      <c r="E12" s="15"/>
      <c r="F12" s="16"/>
      <c r="G12" s="27"/>
      <c r="H12" s="28"/>
      <c r="I12" s="15"/>
      <c r="J12" s="16"/>
      <c r="K12" s="27"/>
      <c r="L12" s="28"/>
      <c r="M12" s="15"/>
      <c r="N12" s="16"/>
      <c r="O12" s="27"/>
      <c r="P12" s="29"/>
      <c r="Q12" s="19"/>
      <c r="R12" s="30"/>
    </row>
    <row r="13" spans="1:18" ht="18.75" x14ac:dyDescent="0.3">
      <c r="A13" s="43"/>
      <c r="B13" s="76" t="s">
        <v>30</v>
      </c>
      <c r="C13" s="77"/>
      <c r="D13" s="77"/>
      <c r="E13" s="77"/>
      <c r="F13" s="77"/>
      <c r="G13" s="78"/>
      <c r="H13" s="28"/>
      <c r="I13" s="15"/>
      <c r="J13" s="16"/>
      <c r="K13" s="27"/>
      <c r="L13" s="28"/>
      <c r="M13" s="15"/>
      <c r="N13" s="16"/>
      <c r="O13" s="27"/>
      <c r="P13" s="29"/>
      <c r="Q13" s="19"/>
      <c r="R13" s="30"/>
    </row>
    <row r="14" spans="1:18" ht="18.75" x14ac:dyDescent="0.3">
      <c r="A14" s="43">
        <v>1</v>
      </c>
      <c r="B14" s="31" t="s">
        <v>31</v>
      </c>
      <c r="C14" s="15" t="s">
        <v>32</v>
      </c>
      <c r="D14" s="16">
        <v>24.69</v>
      </c>
      <c r="E14" s="17"/>
      <c r="F14" s="16">
        <f t="shared" ref="F14:F36" si="4">SUM(D14+E14)</f>
        <v>24.69</v>
      </c>
      <c r="G14" s="18">
        <v>1</v>
      </c>
      <c r="H14" s="19">
        <v>40.47</v>
      </c>
      <c r="I14" s="17"/>
      <c r="J14" s="16">
        <f t="shared" ref="J14:J36" si="5">SUM(H14+I14)</f>
        <v>40.47</v>
      </c>
      <c r="K14" s="18">
        <v>1</v>
      </c>
      <c r="L14" s="28">
        <v>26.94</v>
      </c>
      <c r="M14" s="17">
        <v>5</v>
      </c>
      <c r="N14" s="16">
        <f t="shared" ref="N14:N36" si="6">SUM(L14+M14)</f>
        <v>31.94</v>
      </c>
      <c r="O14" s="18">
        <v>1</v>
      </c>
      <c r="P14" s="20"/>
      <c r="Q14" s="19">
        <f t="shared" ref="Q14:Q34" si="7">SUM(F14+J14+N14)</f>
        <v>97.1</v>
      </c>
      <c r="R14" s="45">
        <v>1</v>
      </c>
    </row>
    <row r="15" spans="1:18" ht="18.75" x14ac:dyDescent="0.3">
      <c r="A15" s="43">
        <v>2</v>
      </c>
      <c r="B15" s="31" t="s">
        <v>33</v>
      </c>
      <c r="C15" s="15" t="s">
        <v>34</v>
      </c>
      <c r="D15" s="16">
        <v>28.13</v>
      </c>
      <c r="E15" s="17"/>
      <c r="F15" s="16">
        <f t="shared" si="4"/>
        <v>28.13</v>
      </c>
      <c r="G15" s="18">
        <v>3</v>
      </c>
      <c r="H15" s="19">
        <v>46.91</v>
      </c>
      <c r="I15" s="17"/>
      <c r="J15" s="16">
        <f t="shared" si="5"/>
        <v>46.91</v>
      </c>
      <c r="K15" s="18">
        <v>3</v>
      </c>
      <c r="L15" s="19">
        <v>29.47</v>
      </c>
      <c r="M15" s="17">
        <v>10</v>
      </c>
      <c r="N15" s="16">
        <f t="shared" si="6"/>
        <v>39.47</v>
      </c>
      <c r="O15" s="18">
        <v>2</v>
      </c>
      <c r="P15" s="20"/>
      <c r="Q15" s="19">
        <f t="shared" si="7"/>
        <v>114.50999999999999</v>
      </c>
      <c r="R15" s="25">
        <v>3</v>
      </c>
    </row>
    <row r="16" spans="1:18" ht="18.75" x14ac:dyDescent="0.3">
      <c r="A16" s="43">
        <v>3</v>
      </c>
      <c r="B16" s="31" t="s">
        <v>37</v>
      </c>
      <c r="C16" s="15" t="s">
        <v>38</v>
      </c>
      <c r="D16" s="16">
        <v>26.12</v>
      </c>
      <c r="E16" s="17"/>
      <c r="F16" s="16">
        <f t="shared" si="4"/>
        <v>26.12</v>
      </c>
      <c r="G16" s="18">
        <v>2</v>
      </c>
      <c r="H16" s="28">
        <v>46.82</v>
      </c>
      <c r="I16" s="17"/>
      <c r="J16" s="16">
        <f t="shared" si="5"/>
        <v>46.82</v>
      </c>
      <c r="K16" s="18">
        <v>2</v>
      </c>
      <c r="L16" s="19">
        <v>29.66</v>
      </c>
      <c r="M16" s="17">
        <v>10</v>
      </c>
      <c r="N16" s="16">
        <f t="shared" si="6"/>
        <v>39.659999999999997</v>
      </c>
      <c r="O16" s="18">
        <v>3</v>
      </c>
      <c r="P16" s="20"/>
      <c r="Q16" s="19">
        <f t="shared" si="7"/>
        <v>112.6</v>
      </c>
      <c r="R16" s="21">
        <v>2</v>
      </c>
    </row>
    <row r="17" spans="1:18" x14ac:dyDescent="0.25">
      <c r="A17" s="43"/>
      <c r="B17" s="26"/>
      <c r="C17" s="15"/>
      <c r="D17" s="15"/>
      <c r="E17" s="15"/>
      <c r="F17" s="16"/>
      <c r="G17" s="27"/>
      <c r="H17" s="28"/>
      <c r="I17" s="15"/>
      <c r="J17" s="16"/>
      <c r="K17" s="27"/>
      <c r="L17" s="28"/>
      <c r="M17" s="15"/>
      <c r="N17" s="16"/>
      <c r="O17" s="27"/>
      <c r="P17" s="29"/>
      <c r="Q17" s="19"/>
      <c r="R17" s="30"/>
    </row>
    <row r="18" spans="1:18" ht="18.75" x14ac:dyDescent="0.3">
      <c r="A18" s="43"/>
      <c r="B18" s="79" t="s">
        <v>41</v>
      </c>
      <c r="C18" s="80"/>
      <c r="D18" s="80"/>
      <c r="E18" s="80"/>
      <c r="F18" s="80"/>
      <c r="G18" s="81"/>
      <c r="H18" s="28"/>
      <c r="I18" s="15"/>
      <c r="J18" s="16"/>
      <c r="K18" s="27"/>
      <c r="L18" s="28"/>
      <c r="M18" s="15"/>
      <c r="N18" s="33"/>
      <c r="O18" s="27"/>
      <c r="P18" s="29"/>
      <c r="Q18" s="19"/>
      <c r="R18" s="30"/>
    </row>
    <row r="19" spans="1:18" ht="15.75" x14ac:dyDescent="0.25">
      <c r="A19" s="43">
        <v>1</v>
      </c>
      <c r="B19" s="34" t="s">
        <v>44</v>
      </c>
      <c r="C19" s="15" t="s">
        <v>45</v>
      </c>
      <c r="D19" s="16">
        <v>32.869999999999997</v>
      </c>
      <c r="E19" s="17"/>
      <c r="F19" s="16">
        <f t="shared" si="4"/>
        <v>32.869999999999997</v>
      </c>
      <c r="G19" s="18">
        <v>1</v>
      </c>
      <c r="H19" s="28">
        <v>60.44</v>
      </c>
      <c r="I19" s="17">
        <v>20</v>
      </c>
      <c r="J19" s="16">
        <f t="shared" si="5"/>
        <v>80.44</v>
      </c>
      <c r="K19" s="18">
        <v>3</v>
      </c>
      <c r="L19" s="28">
        <v>37.9</v>
      </c>
      <c r="M19" s="17">
        <v>25</v>
      </c>
      <c r="N19" s="16">
        <f t="shared" si="6"/>
        <v>62.9</v>
      </c>
      <c r="O19" s="18">
        <v>3</v>
      </c>
      <c r="P19" s="35">
        <v>15</v>
      </c>
      <c r="Q19" s="19">
        <f t="shared" ref="Q19:Q21" si="8">SUM(F19+J19+P19+N19)</f>
        <v>191.21</v>
      </c>
      <c r="R19" s="48">
        <v>2</v>
      </c>
    </row>
    <row r="20" spans="1:18" ht="15.75" x14ac:dyDescent="0.25">
      <c r="A20" s="43">
        <v>2</v>
      </c>
      <c r="B20" s="34" t="s">
        <v>71</v>
      </c>
      <c r="C20" s="15" t="s">
        <v>72</v>
      </c>
      <c r="D20" s="15">
        <v>36.53</v>
      </c>
      <c r="E20" s="17">
        <v>15</v>
      </c>
      <c r="F20" s="16">
        <f t="shared" si="4"/>
        <v>51.53</v>
      </c>
      <c r="G20" s="18">
        <v>3</v>
      </c>
      <c r="H20" s="19">
        <v>48.16</v>
      </c>
      <c r="I20" s="17">
        <v>25</v>
      </c>
      <c r="J20" s="16">
        <f t="shared" si="5"/>
        <v>73.16</v>
      </c>
      <c r="K20" s="18">
        <v>2</v>
      </c>
      <c r="L20" s="28">
        <v>40.03</v>
      </c>
      <c r="M20" s="17">
        <v>15</v>
      </c>
      <c r="N20" s="16">
        <f>SUM(L20:M20)</f>
        <v>55.03</v>
      </c>
      <c r="O20" s="18">
        <v>2</v>
      </c>
      <c r="P20" s="35">
        <v>15</v>
      </c>
      <c r="Q20" s="19">
        <f>SUM(F20+J20+N20+P20)</f>
        <v>194.72</v>
      </c>
      <c r="R20" s="49">
        <v>3</v>
      </c>
    </row>
    <row r="21" spans="1:18" ht="18.75" x14ac:dyDescent="0.3">
      <c r="A21" s="43">
        <v>3</v>
      </c>
      <c r="B21" s="34" t="s">
        <v>88</v>
      </c>
      <c r="C21" s="15" t="s">
        <v>89</v>
      </c>
      <c r="D21" s="15">
        <v>44.78</v>
      </c>
      <c r="E21" s="17"/>
      <c r="F21" s="16">
        <f t="shared" si="4"/>
        <v>44.78</v>
      </c>
      <c r="G21" s="18">
        <v>2</v>
      </c>
      <c r="H21" s="19">
        <v>58.41</v>
      </c>
      <c r="I21" s="17"/>
      <c r="J21" s="16">
        <f t="shared" si="5"/>
        <v>58.41</v>
      </c>
      <c r="K21" s="18">
        <v>1</v>
      </c>
      <c r="L21" s="28">
        <v>34.85</v>
      </c>
      <c r="M21" s="17"/>
      <c r="N21" s="16">
        <f t="shared" si="6"/>
        <v>34.85</v>
      </c>
      <c r="O21" s="18">
        <v>1</v>
      </c>
      <c r="P21" s="35"/>
      <c r="Q21" s="19">
        <f t="shared" si="8"/>
        <v>138.04</v>
      </c>
      <c r="R21" s="45">
        <v>1</v>
      </c>
    </row>
    <row r="22" spans="1:18" x14ac:dyDescent="0.25">
      <c r="A22" s="43"/>
      <c r="B22" s="36"/>
      <c r="C22" s="36"/>
      <c r="D22" s="36"/>
      <c r="E22" s="36"/>
      <c r="F22" s="37"/>
      <c r="G22" s="38"/>
      <c r="H22" s="28"/>
      <c r="I22" s="15"/>
      <c r="J22" s="16"/>
      <c r="K22" s="27"/>
      <c r="L22" s="28"/>
      <c r="M22" s="15"/>
      <c r="N22" s="16"/>
      <c r="O22" s="27"/>
      <c r="P22" s="35"/>
      <c r="Q22" s="19"/>
      <c r="R22" s="30"/>
    </row>
    <row r="23" spans="1:18" ht="18.75" x14ac:dyDescent="0.3">
      <c r="A23" s="43"/>
      <c r="B23" s="66" t="s">
        <v>50</v>
      </c>
      <c r="C23" s="67"/>
      <c r="D23" s="67"/>
      <c r="E23" s="67"/>
      <c r="F23" s="67"/>
      <c r="G23" s="68"/>
      <c r="H23" s="28"/>
      <c r="I23" s="15"/>
      <c r="J23" s="16"/>
      <c r="K23" s="27"/>
      <c r="L23" s="28"/>
      <c r="M23" s="15"/>
      <c r="N23" s="16"/>
      <c r="O23" s="27"/>
      <c r="P23" s="35"/>
      <c r="Q23" s="19"/>
      <c r="R23" s="30"/>
    </row>
    <row r="24" spans="1:18" ht="15.75" x14ac:dyDescent="0.25">
      <c r="A24" s="43">
        <v>1</v>
      </c>
      <c r="B24" s="39" t="s">
        <v>90</v>
      </c>
      <c r="C24" s="15" t="s">
        <v>91</v>
      </c>
      <c r="D24" s="15">
        <v>68.69</v>
      </c>
      <c r="E24" s="17">
        <v>5</v>
      </c>
      <c r="F24" s="16" t="s">
        <v>93</v>
      </c>
      <c r="G24" s="18">
        <v>6</v>
      </c>
      <c r="H24" s="19">
        <v>85.18</v>
      </c>
      <c r="I24" s="17">
        <v>10</v>
      </c>
      <c r="J24" s="16">
        <f t="shared" si="5"/>
        <v>95.18</v>
      </c>
      <c r="K24" s="18">
        <v>5</v>
      </c>
      <c r="L24" s="28">
        <v>60.68</v>
      </c>
      <c r="M24" s="17">
        <v>35</v>
      </c>
      <c r="N24" s="16">
        <f t="shared" si="6"/>
        <v>95.68</v>
      </c>
      <c r="O24" s="18">
        <v>5</v>
      </c>
      <c r="P24" s="35"/>
      <c r="Q24" s="19" t="s">
        <v>94</v>
      </c>
      <c r="R24" s="24">
        <v>6</v>
      </c>
    </row>
    <row r="25" spans="1:18" ht="18.75" x14ac:dyDescent="0.3">
      <c r="A25" s="43">
        <v>2</v>
      </c>
      <c r="B25" s="39" t="s">
        <v>53</v>
      </c>
      <c r="C25" s="46" t="s">
        <v>85</v>
      </c>
      <c r="D25" s="16">
        <v>33.840000000000003</v>
      </c>
      <c r="E25" s="17"/>
      <c r="F25" s="16">
        <f t="shared" si="4"/>
        <v>33.840000000000003</v>
      </c>
      <c r="G25" s="18">
        <v>2</v>
      </c>
      <c r="H25" s="19">
        <v>49.09</v>
      </c>
      <c r="I25" s="17"/>
      <c r="J25" s="16">
        <f>SUM(H25+I25)</f>
        <v>49.09</v>
      </c>
      <c r="K25" s="18">
        <v>1</v>
      </c>
      <c r="L25" s="19">
        <v>41.5</v>
      </c>
      <c r="M25" s="17">
        <v>5</v>
      </c>
      <c r="N25" s="16">
        <f t="shared" si="6"/>
        <v>46.5</v>
      </c>
      <c r="O25" s="18">
        <v>3</v>
      </c>
      <c r="P25" s="35"/>
      <c r="Q25" s="19">
        <f t="shared" si="7"/>
        <v>129.43</v>
      </c>
      <c r="R25" s="25">
        <v>3</v>
      </c>
    </row>
    <row r="26" spans="1:18" ht="18.75" x14ac:dyDescent="0.3">
      <c r="A26" s="43">
        <v>3</v>
      </c>
      <c r="B26" s="39" t="s">
        <v>55</v>
      </c>
      <c r="C26" s="15" t="s">
        <v>56</v>
      </c>
      <c r="D26" s="16">
        <v>26.97</v>
      </c>
      <c r="E26" s="17"/>
      <c r="F26" s="16">
        <f t="shared" si="4"/>
        <v>26.97</v>
      </c>
      <c r="G26" s="18">
        <v>1</v>
      </c>
      <c r="H26" s="19">
        <v>49.69</v>
      </c>
      <c r="I26" s="17"/>
      <c r="J26" s="16">
        <f>SUM(H26+I26)</f>
        <v>49.69</v>
      </c>
      <c r="K26" s="18">
        <v>2</v>
      </c>
      <c r="L26" s="19">
        <v>27.68</v>
      </c>
      <c r="M26" s="17">
        <v>5</v>
      </c>
      <c r="N26" s="16">
        <f t="shared" si="6"/>
        <v>32.68</v>
      </c>
      <c r="O26" s="18">
        <v>1</v>
      </c>
      <c r="P26" s="35"/>
      <c r="Q26" s="19">
        <f>SUM(F26+J26+N26)</f>
        <v>109.34</v>
      </c>
      <c r="R26" s="45">
        <v>1</v>
      </c>
    </row>
    <row r="27" spans="1:18" ht="18.75" x14ac:dyDescent="0.3">
      <c r="A27" s="43">
        <v>4</v>
      </c>
      <c r="B27" s="39" t="s">
        <v>57</v>
      </c>
      <c r="C27" s="15" t="s">
        <v>18</v>
      </c>
      <c r="D27" s="16">
        <v>35.619999999999997</v>
      </c>
      <c r="E27" s="17"/>
      <c r="F27" s="16">
        <f t="shared" si="4"/>
        <v>35.619999999999997</v>
      </c>
      <c r="G27" s="18">
        <v>3</v>
      </c>
      <c r="H27" s="19">
        <v>56.65</v>
      </c>
      <c r="I27" s="17"/>
      <c r="J27" s="16">
        <f t="shared" ref="J27:J29" si="9">SUM(H27+I27)</f>
        <v>56.65</v>
      </c>
      <c r="K27" s="18">
        <v>3</v>
      </c>
      <c r="L27" s="28">
        <v>29.43</v>
      </c>
      <c r="M27" s="17">
        <v>5</v>
      </c>
      <c r="N27" s="16">
        <f t="shared" si="6"/>
        <v>34.43</v>
      </c>
      <c r="O27" s="18">
        <v>2</v>
      </c>
      <c r="P27" s="35"/>
      <c r="Q27" s="19">
        <f t="shared" ref="Q27:Q29" si="10">SUM(F27+J27+N27)</f>
        <v>126.69999999999999</v>
      </c>
      <c r="R27" s="21">
        <v>2</v>
      </c>
    </row>
    <row r="28" spans="1:18" ht="15.75" x14ac:dyDescent="0.25">
      <c r="A28" s="43">
        <v>5</v>
      </c>
      <c r="B28" s="39" t="s">
        <v>81</v>
      </c>
      <c r="C28" s="15" t="s">
        <v>82</v>
      </c>
      <c r="D28" s="16">
        <v>50.32</v>
      </c>
      <c r="E28" s="17"/>
      <c r="F28" s="16">
        <f t="shared" si="4"/>
        <v>50.32</v>
      </c>
      <c r="G28" s="18">
        <v>4</v>
      </c>
      <c r="H28" s="19">
        <v>84.84</v>
      </c>
      <c r="I28" s="17"/>
      <c r="J28" s="16">
        <f t="shared" si="9"/>
        <v>84.84</v>
      </c>
      <c r="K28" s="18">
        <v>4</v>
      </c>
      <c r="L28" s="28">
        <v>44.15</v>
      </c>
      <c r="M28" s="17">
        <v>45</v>
      </c>
      <c r="N28" s="16">
        <f t="shared" si="6"/>
        <v>89.15</v>
      </c>
      <c r="O28" s="18">
        <v>4</v>
      </c>
      <c r="P28" s="35"/>
      <c r="Q28" s="19">
        <f t="shared" si="10"/>
        <v>224.31</v>
      </c>
      <c r="R28" s="24">
        <v>4</v>
      </c>
    </row>
    <row r="29" spans="1:18" s="42" customFormat="1" ht="15.75" x14ac:dyDescent="0.25">
      <c r="A29" s="43">
        <v>6</v>
      </c>
      <c r="B29" s="39" t="s">
        <v>92</v>
      </c>
      <c r="C29" s="15" t="s">
        <v>52</v>
      </c>
      <c r="D29" s="16">
        <v>53.69</v>
      </c>
      <c r="E29" s="17"/>
      <c r="F29" s="16">
        <f t="shared" si="4"/>
        <v>53.69</v>
      </c>
      <c r="G29" s="18">
        <v>5</v>
      </c>
      <c r="H29" s="19">
        <v>130.37</v>
      </c>
      <c r="I29" s="17">
        <v>10</v>
      </c>
      <c r="J29" s="16">
        <f t="shared" si="9"/>
        <v>140.37</v>
      </c>
      <c r="K29" s="18">
        <v>6</v>
      </c>
      <c r="L29" s="28">
        <v>77.38</v>
      </c>
      <c r="M29" s="17">
        <v>30</v>
      </c>
      <c r="N29" s="16">
        <f t="shared" si="6"/>
        <v>107.38</v>
      </c>
      <c r="O29" s="18">
        <v>6</v>
      </c>
      <c r="P29" s="35"/>
      <c r="Q29" s="19">
        <f t="shared" si="10"/>
        <v>301.44</v>
      </c>
      <c r="R29" s="24">
        <v>5</v>
      </c>
    </row>
    <row r="30" spans="1:18" x14ac:dyDescent="0.25">
      <c r="A30" s="43"/>
      <c r="B30" s="36"/>
      <c r="C30" s="15"/>
      <c r="D30" s="15"/>
      <c r="E30" s="15"/>
      <c r="F30" s="16"/>
      <c r="G30" s="27"/>
      <c r="H30" s="28"/>
      <c r="I30" s="17"/>
      <c r="J30" s="16"/>
      <c r="K30" s="27"/>
      <c r="L30" s="28"/>
      <c r="M30" s="17"/>
      <c r="N30" s="16"/>
      <c r="O30" s="27"/>
      <c r="P30" s="35"/>
      <c r="Q30" s="19"/>
      <c r="R30" s="30"/>
    </row>
    <row r="31" spans="1:18" ht="18.75" x14ac:dyDescent="0.3">
      <c r="A31" s="43"/>
      <c r="B31" s="66" t="s">
        <v>60</v>
      </c>
      <c r="C31" s="67"/>
      <c r="D31" s="67"/>
      <c r="E31" s="67"/>
      <c r="F31" s="67"/>
      <c r="G31" s="68"/>
      <c r="H31" s="28"/>
      <c r="I31" s="17"/>
      <c r="J31" s="16"/>
      <c r="K31" s="27"/>
      <c r="L31" s="28"/>
      <c r="M31" s="17"/>
      <c r="N31" s="16"/>
      <c r="O31" s="27"/>
      <c r="P31" s="35"/>
      <c r="Q31" s="19"/>
      <c r="R31" s="30"/>
    </row>
    <row r="32" spans="1:18" ht="18.75" x14ac:dyDescent="0.3">
      <c r="A32" s="43">
        <v>1</v>
      </c>
      <c r="B32" s="40" t="s">
        <v>61</v>
      </c>
      <c r="C32" s="15" t="s">
        <v>62</v>
      </c>
      <c r="D32" s="16">
        <v>36.57</v>
      </c>
      <c r="E32" s="17"/>
      <c r="F32" s="16">
        <f t="shared" si="4"/>
        <v>36.57</v>
      </c>
      <c r="G32" s="18">
        <v>4</v>
      </c>
      <c r="H32" s="19">
        <v>55.9</v>
      </c>
      <c r="I32" s="17"/>
      <c r="J32" s="16">
        <f t="shared" si="5"/>
        <v>55.9</v>
      </c>
      <c r="K32" s="18">
        <v>3</v>
      </c>
      <c r="L32" s="28">
        <v>31.41</v>
      </c>
      <c r="M32" s="17">
        <v>10</v>
      </c>
      <c r="N32" s="16">
        <f t="shared" si="6"/>
        <v>41.41</v>
      </c>
      <c r="O32" s="18">
        <v>4</v>
      </c>
      <c r="P32" s="35"/>
      <c r="Q32" s="19">
        <f t="shared" si="7"/>
        <v>133.88</v>
      </c>
      <c r="R32" s="25">
        <v>3</v>
      </c>
    </row>
    <row r="33" spans="1:18" ht="18.75" x14ac:dyDescent="0.3">
      <c r="A33" s="43">
        <v>2</v>
      </c>
      <c r="B33" s="40" t="s">
        <v>63</v>
      </c>
      <c r="C33" s="15" t="s">
        <v>23</v>
      </c>
      <c r="D33" s="16">
        <v>26.38</v>
      </c>
      <c r="E33" s="17"/>
      <c r="F33" s="16">
        <f t="shared" si="4"/>
        <v>26.38</v>
      </c>
      <c r="G33" s="18">
        <v>1</v>
      </c>
      <c r="H33" s="19">
        <v>48.44</v>
      </c>
      <c r="I33" s="17">
        <v>5</v>
      </c>
      <c r="J33" s="16">
        <f t="shared" si="5"/>
        <v>53.44</v>
      </c>
      <c r="K33" s="18">
        <v>2</v>
      </c>
      <c r="L33" s="28">
        <v>32.03</v>
      </c>
      <c r="M33" s="17"/>
      <c r="N33" s="16">
        <f t="shared" si="6"/>
        <v>32.03</v>
      </c>
      <c r="O33" s="18">
        <v>2</v>
      </c>
      <c r="P33" s="35"/>
      <c r="Q33" s="19">
        <f t="shared" si="7"/>
        <v>111.85</v>
      </c>
      <c r="R33" s="45">
        <v>1</v>
      </c>
    </row>
    <row r="34" spans="1:18" ht="15.75" x14ac:dyDescent="0.25">
      <c r="A34" s="43">
        <v>3</v>
      </c>
      <c r="B34" s="40" t="s">
        <v>64</v>
      </c>
      <c r="C34" s="15" t="s">
        <v>65</v>
      </c>
      <c r="D34" s="16">
        <v>28.66</v>
      </c>
      <c r="E34" s="17"/>
      <c r="F34" s="16">
        <f t="shared" si="4"/>
        <v>28.66</v>
      </c>
      <c r="G34" s="18">
        <v>2</v>
      </c>
      <c r="H34" s="19">
        <v>70.099999999999994</v>
      </c>
      <c r="I34" s="17"/>
      <c r="J34" s="16">
        <f t="shared" si="5"/>
        <v>70.099999999999994</v>
      </c>
      <c r="K34" s="18">
        <v>5</v>
      </c>
      <c r="L34" s="28">
        <v>52.94</v>
      </c>
      <c r="M34" s="17"/>
      <c r="N34" s="16">
        <f t="shared" si="6"/>
        <v>52.94</v>
      </c>
      <c r="O34" s="18">
        <v>5</v>
      </c>
      <c r="P34" s="35"/>
      <c r="Q34" s="19">
        <f t="shared" si="7"/>
        <v>151.69999999999999</v>
      </c>
      <c r="R34" s="24">
        <v>5</v>
      </c>
    </row>
    <row r="35" spans="1:18" ht="18.75" x14ac:dyDescent="0.3">
      <c r="A35" s="43">
        <v>4</v>
      </c>
      <c r="B35" s="40" t="s">
        <v>66</v>
      </c>
      <c r="C35" s="15" t="s">
        <v>27</v>
      </c>
      <c r="D35" s="16">
        <v>29.93</v>
      </c>
      <c r="E35" s="17"/>
      <c r="F35" s="16">
        <f t="shared" si="4"/>
        <v>29.93</v>
      </c>
      <c r="G35" s="18">
        <v>3</v>
      </c>
      <c r="H35" s="19">
        <v>52.22</v>
      </c>
      <c r="I35" s="17"/>
      <c r="J35" s="16">
        <f t="shared" si="5"/>
        <v>52.22</v>
      </c>
      <c r="K35" s="18">
        <v>1</v>
      </c>
      <c r="L35" s="28">
        <v>31.62</v>
      </c>
      <c r="M35" s="17"/>
      <c r="N35" s="16">
        <f t="shared" si="6"/>
        <v>31.62</v>
      </c>
      <c r="O35" s="18">
        <v>1</v>
      </c>
      <c r="P35" s="35"/>
      <c r="Q35" s="19">
        <f>SUM(F35+J35+N35)</f>
        <v>113.77000000000001</v>
      </c>
      <c r="R35" s="21">
        <v>2</v>
      </c>
    </row>
    <row r="36" spans="1:18" s="42" customFormat="1" ht="15.75" x14ac:dyDescent="0.25">
      <c r="A36" s="43">
        <v>5</v>
      </c>
      <c r="B36" s="40" t="s">
        <v>63</v>
      </c>
      <c r="C36" s="15" t="s">
        <v>89</v>
      </c>
      <c r="D36" s="16">
        <v>44.62</v>
      </c>
      <c r="E36" s="17"/>
      <c r="F36" s="16">
        <f t="shared" si="4"/>
        <v>44.62</v>
      </c>
      <c r="G36" s="18">
        <v>5</v>
      </c>
      <c r="H36" s="19">
        <v>63.22</v>
      </c>
      <c r="I36" s="17"/>
      <c r="J36" s="16">
        <f t="shared" si="5"/>
        <v>63.22</v>
      </c>
      <c r="K36" s="18">
        <v>4</v>
      </c>
      <c r="L36" s="28">
        <v>29.78</v>
      </c>
      <c r="M36" s="17">
        <v>5</v>
      </c>
      <c r="N36" s="16">
        <f t="shared" si="6"/>
        <v>34.78</v>
      </c>
      <c r="O36" s="18">
        <v>3</v>
      </c>
      <c r="P36" s="35"/>
      <c r="Q36" s="19">
        <f>SUM(F36+J36+N36)</f>
        <v>142.62</v>
      </c>
      <c r="R36" s="24">
        <v>4</v>
      </c>
    </row>
    <row r="37" spans="1:18" x14ac:dyDescent="0.25">
      <c r="A37" s="43"/>
      <c r="B37" s="15"/>
      <c r="C37" s="15"/>
      <c r="D37" s="15"/>
      <c r="E37" s="15"/>
      <c r="F37" s="16"/>
      <c r="G37" s="27"/>
      <c r="H37" s="28"/>
      <c r="I37" s="15"/>
      <c r="J37" s="16"/>
      <c r="K37" s="27"/>
      <c r="L37" s="28"/>
      <c r="M37" s="15"/>
      <c r="N37" s="16"/>
      <c r="O37" s="27"/>
      <c r="P37" s="35"/>
      <c r="Q37" s="19"/>
      <c r="R37" s="30"/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31:G31"/>
    <mergeCell ref="L5:N5"/>
    <mergeCell ref="O5:O6"/>
    <mergeCell ref="B7:G7"/>
    <mergeCell ref="B13:G13"/>
    <mergeCell ref="B18:G18"/>
    <mergeCell ref="B23:G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A10" workbookViewId="0">
      <selection activeCell="T6" sqref="T6"/>
    </sheetView>
  </sheetViews>
  <sheetFormatPr defaultRowHeight="15" x14ac:dyDescent="0.25"/>
  <cols>
    <col min="1" max="1" width="3.7109375" customWidth="1"/>
    <col min="2" max="2" width="24.140625" customWidth="1"/>
    <col min="3" max="3" width="10.28515625" customWidth="1"/>
    <col min="4" max="4" width="6.140625" customWidth="1"/>
    <col min="5" max="5" width="5.28515625" customWidth="1"/>
    <col min="6" max="6" width="6" customWidth="1"/>
    <col min="7" max="7" width="4.85546875" customWidth="1"/>
    <col min="8" max="8" width="8.28515625" customWidth="1"/>
    <col min="9" max="9" width="5.42578125" customWidth="1"/>
    <col min="10" max="10" width="6.7109375" customWidth="1"/>
    <col min="11" max="11" width="5.7109375" customWidth="1"/>
    <col min="12" max="12" width="7" customWidth="1"/>
    <col min="13" max="13" width="6" customWidth="1"/>
    <col min="14" max="14" width="6.7109375" customWidth="1"/>
    <col min="15" max="15" width="6.140625" customWidth="1"/>
    <col min="16" max="16" width="5.140625" customWidth="1"/>
    <col min="17" max="17" width="8.28515625" customWidth="1"/>
    <col min="18" max="18" width="5.28515625" customWidth="1"/>
  </cols>
  <sheetData>
    <row r="1" spans="1:18" ht="18.75" x14ac:dyDescent="0.3">
      <c r="A1" s="50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50"/>
      <c r="M1" s="50"/>
      <c r="N1" s="50"/>
      <c r="O1" s="50"/>
      <c r="P1" s="50"/>
      <c r="Q1" s="50"/>
      <c r="R1" s="50"/>
    </row>
    <row r="2" spans="1:18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8.75" x14ac:dyDescent="0.3">
      <c r="A3" s="83" t="s">
        <v>97</v>
      </c>
      <c r="B3" s="83"/>
      <c r="C3" s="83"/>
      <c r="D3" s="83"/>
      <c r="E3" s="83"/>
      <c r="F3" s="83"/>
      <c r="G3" s="83"/>
      <c r="H3" s="50"/>
      <c r="I3" s="50"/>
      <c r="J3" s="50"/>
      <c r="K3" s="50"/>
      <c r="L3" s="84" t="s">
        <v>98</v>
      </c>
      <c r="M3" s="83"/>
      <c r="N3" s="83"/>
      <c r="O3" s="83"/>
      <c r="P3" s="83"/>
      <c r="Q3" s="83"/>
      <c r="R3" s="83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85" t="s">
        <v>3</v>
      </c>
      <c r="B5" s="87" t="s">
        <v>4</v>
      </c>
      <c r="C5" s="87" t="s">
        <v>5</v>
      </c>
      <c r="D5" s="70" t="s">
        <v>6</v>
      </c>
      <c r="E5" s="70"/>
      <c r="F5" s="70"/>
      <c r="G5" s="71" t="s">
        <v>7</v>
      </c>
      <c r="H5" s="69" t="s">
        <v>8</v>
      </c>
      <c r="I5" s="70"/>
      <c r="J5" s="70"/>
      <c r="K5" s="71" t="s">
        <v>7</v>
      </c>
      <c r="L5" s="69" t="s">
        <v>9</v>
      </c>
      <c r="M5" s="70"/>
      <c r="N5" s="70"/>
      <c r="O5" s="71" t="s">
        <v>7</v>
      </c>
      <c r="P5" s="3"/>
      <c r="Q5" s="4"/>
      <c r="R5" s="5"/>
    </row>
    <row r="6" spans="1:18" ht="69" x14ac:dyDescent="0.25">
      <c r="A6" s="86"/>
      <c r="B6" s="88"/>
      <c r="C6" s="88"/>
      <c r="D6" s="6" t="s">
        <v>10</v>
      </c>
      <c r="E6" s="6" t="s">
        <v>11</v>
      </c>
      <c r="F6" s="6" t="s">
        <v>12</v>
      </c>
      <c r="G6" s="72"/>
      <c r="H6" s="7" t="s">
        <v>10</v>
      </c>
      <c r="I6" s="6" t="s">
        <v>11</v>
      </c>
      <c r="J6" s="6" t="s">
        <v>12</v>
      </c>
      <c r="K6" s="72"/>
      <c r="L6" s="7" t="s">
        <v>10</v>
      </c>
      <c r="M6" s="6" t="s">
        <v>11</v>
      </c>
      <c r="N6" s="6" t="s">
        <v>12</v>
      </c>
      <c r="O6" s="72"/>
      <c r="P6" s="8" t="s">
        <v>13</v>
      </c>
      <c r="Q6" s="7" t="s">
        <v>14</v>
      </c>
      <c r="R6" s="6" t="s">
        <v>15</v>
      </c>
    </row>
    <row r="7" spans="1:18" ht="18.75" x14ac:dyDescent="0.25">
      <c r="A7" s="9"/>
      <c r="B7" s="73" t="s">
        <v>16</v>
      </c>
      <c r="C7" s="74"/>
      <c r="D7" s="74"/>
      <c r="E7" s="74"/>
      <c r="F7" s="74"/>
      <c r="G7" s="75"/>
      <c r="H7" s="7"/>
      <c r="I7" s="6"/>
      <c r="J7" s="6"/>
      <c r="K7" s="52"/>
      <c r="L7" s="7"/>
      <c r="M7" s="6"/>
      <c r="N7" s="6"/>
      <c r="O7" s="52"/>
      <c r="P7" s="11"/>
      <c r="Q7" s="7"/>
      <c r="R7" s="12"/>
    </row>
    <row r="8" spans="1:18" ht="18.75" x14ac:dyDescent="0.3">
      <c r="A8" s="51">
        <v>1</v>
      </c>
      <c r="B8" s="14" t="s">
        <v>19</v>
      </c>
      <c r="C8" s="15" t="s">
        <v>20</v>
      </c>
      <c r="D8" s="15">
        <v>21.44</v>
      </c>
      <c r="E8" s="17"/>
      <c r="F8" s="16">
        <f>SUM(D8:E8)</f>
        <v>21.44</v>
      </c>
      <c r="G8" s="18">
        <v>1</v>
      </c>
      <c r="H8" s="19">
        <v>35</v>
      </c>
      <c r="I8" s="17">
        <v>5</v>
      </c>
      <c r="J8" s="16">
        <f t="shared" ref="J8:J11" si="0">SUM(H8:I8)</f>
        <v>40</v>
      </c>
      <c r="K8" s="18">
        <v>2</v>
      </c>
      <c r="L8" s="19">
        <v>23.41</v>
      </c>
      <c r="M8" s="17">
        <v>5</v>
      </c>
      <c r="N8" s="16">
        <f>SUM(L8:M8)</f>
        <v>28.41</v>
      </c>
      <c r="O8" s="18">
        <v>2</v>
      </c>
      <c r="P8" s="20"/>
      <c r="Q8" s="19">
        <f>SUM(F8+J8+N8)</f>
        <v>89.85</v>
      </c>
      <c r="R8" s="44">
        <v>1</v>
      </c>
    </row>
    <row r="9" spans="1:18" ht="18.75" x14ac:dyDescent="0.3">
      <c r="A9" s="51">
        <v>2</v>
      </c>
      <c r="B9" s="14" t="s">
        <v>22</v>
      </c>
      <c r="C9" s="15" t="s">
        <v>23</v>
      </c>
      <c r="D9" s="16">
        <v>25.81</v>
      </c>
      <c r="E9" s="17">
        <v>5</v>
      </c>
      <c r="F9" s="16">
        <f t="shared" ref="F9:F11" si="1">SUM(D9:E9)</f>
        <v>30.81</v>
      </c>
      <c r="G9" s="18">
        <v>3</v>
      </c>
      <c r="H9" s="19">
        <v>35.090000000000003</v>
      </c>
      <c r="I9" s="17">
        <v>5</v>
      </c>
      <c r="J9" s="16">
        <f t="shared" si="0"/>
        <v>40.090000000000003</v>
      </c>
      <c r="K9" s="18">
        <v>3</v>
      </c>
      <c r="L9" s="19">
        <v>25.85</v>
      </c>
      <c r="M9" s="17"/>
      <c r="N9" s="16">
        <f t="shared" ref="N9:N11" si="2">SUM(L9:M9)</f>
        <v>25.85</v>
      </c>
      <c r="O9" s="18">
        <v>1</v>
      </c>
      <c r="P9" s="20"/>
      <c r="Q9" s="19">
        <f t="shared" ref="Q9:Q11" si="3">SUM(F9+J9+N9)</f>
        <v>96.75</v>
      </c>
      <c r="R9" s="21">
        <v>2</v>
      </c>
    </row>
    <row r="10" spans="1:18" ht="15.75" x14ac:dyDescent="0.25">
      <c r="A10" s="51">
        <v>3</v>
      </c>
      <c r="B10" s="14" t="s">
        <v>24</v>
      </c>
      <c r="C10" s="15" t="s">
        <v>25</v>
      </c>
      <c r="D10" s="16">
        <v>24.53</v>
      </c>
      <c r="E10" s="17"/>
      <c r="F10" s="16">
        <f t="shared" si="1"/>
        <v>24.53</v>
      </c>
      <c r="G10" s="18">
        <v>2</v>
      </c>
      <c r="H10" s="19">
        <v>34.25</v>
      </c>
      <c r="I10" s="17">
        <v>5</v>
      </c>
      <c r="J10" s="16">
        <f t="shared" si="0"/>
        <v>39.25</v>
      </c>
      <c r="K10" s="18">
        <v>1</v>
      </c>
      <c r="L10" s="19">
        <v>41.87</v>
      </c>
      <c r="M10" s="17">
        <v>5</v>
      </c>
      <c r="N10" s="16">
        <f t="shared" si="2"/>
        <v>46.87</v>
      </c>
      <c r="O10" s="18">
        <v>4</v>
      </c>
      <c r="P10" s="20"/>
      <c r="Q10" s="19">
        <f t="shared" si="3"/>
        <v>110.65</v>
      </c>
      <c r="R10" s="24">
        <v>4</v>
      </c>
    </row>
    <row r="11" spans="1:18" ht="18.75" x14ac:dyDescent="0.3">
      <c r="A11" s="51">
        <v>4</v>
      </c>
      <c r="B11" s="14" t="s">
        <v>26</v>
      </c>
      <c r="C11" s="15" t="s">
        <v>27</v>
      </c>
      <c r="D11" s="16">
        <v>25.91</v>
      </c>
      <c r="E11" s="17">
        <v>5</v>
      </c>
      <c r="F11" s="16">
        <f t="shared" si="1"/>
        <v>30.91</v>
      </c>
      <c r="G11" s="18">
        <v>4</v>
      </c>
      <c r="H11" s="19">
        <v>41.69</v>
      </c>
      <c r="I11" s="17"/>
      <c r="J11" s="16">
        <f t="shared" si="0"/>
        <v>41.69</v>
      </c>
      <c r="K11" s="18">
        <v>4</v>
      </c>
      <c r="L11" s="19">
        <v>30.32</v>
      </c>
      <c r="M11" s="17"/>
      <c r="N11" s="16">
        <f t="shared" si="2"/>
        <v>30.32</v>
      </c>
      <c r="O11" s="18">
        <v>3</v>
      </c>
      <c r="P11" s="20"/>
      <c r="Q11" s="19">
        <f t="shared" si="3"/>
        <v>102.91999999999999</v>
      </c>
      <c r="R11" s="25">
        <v>3</v>
      </c>
    </row>
    <row r="12" spans="1:18" x14ac:dyDescent="0.25">
      <c r="A12" s="51"/>
      <c r="B12" s="26"/>
      <c r="C12" s="15"/>
      <c r="D12" s="15"/>
      <c r="E12" s="15"/>
      <c r="F12" s="16"/>
      <c r="G12" s="27"/>
      <c r="H12" s="28"/>
      <c r="I12" s="15"/>
      <c r="J12" s="16"/>
      <c r="K12" s="27"/>
      <c r="L12" s="28"/>
      <c r="M12" s="15"/>
      <c r="N12" s="16"/>
      <c r="O12" s="27"/>
      <c r="P12" s="29"/>
      <c r="Q12" s="19"/>
      <c r="R12" s="30"/>
    </row>
    <row r="13" spans="1:18" ht="18.75" x14ac:dyDescent="0.3">
      <c r="A13" s="51"/>
      <c r="B13" s="76" t="s">
        <v>30</v>
      </c>
      <c r="C13" s="77"/>
      <c r="D13" s="77"/>
      <c r="E13" s="77"/>
      <c r="F13" s="77"/>
      <c r="G13" s="78"/>
      <c r="H13" s="28"/>
      <c r="I13" s="15"/>
      <c r="J13" s="16"/>
      <c r="K13" s="27"/>
      <c r="L13" s="28"/>
      <c r="M13" s="15"/>
      <c r="N13" s="16"/>
      <c r="O13" s="27"/>
      <c r="P13" s="29"/>
      <c r="Q13" s="19"/>
      <c r="R13" s="30"/>
    </row>
    <row r="14" spans="1:18" ht="18.75" x14ac:dyDescent="0.3">
      <c r="A14" s="51">
        <v>1</v>
      </c>
      <c r="B14" s="31" t="s">
        <v>31</v>
      </c>
      <c r="C14" s="15" t="s">
        <v>32</v>
      </c>
      <c r="D14" s="16">
        <v>22.53</v>
      </c>
      <c r="E14" s="17"/>
      <c r="F14" s="16">
        <f t="shared" ref="F14:F44" si="4">SUM(D14+E14)</f>
        <v>22.53</v>
      </c>
      <c r="G14" s="18">
        <v>1</v>
      </c>
      <c r="H14" s="19">
        <v>37.32</v>
      </c>
      <c r="I14" s="17"/>
      <c r="J14" s="16">
        <f t="shared" ref="J14:J44" si="5">SUM(H14+I14)</f>
        <v>37.32</v>
      </c>
      <c r="K14" s="18">
        <v>1</v>
      </c>
      <c r="L14" s="28">
        <v>30.56</v>
      </c>
      <c r="M14" s="17">
        <v>10</v>
      </c>
      <c r="N14" s="16">
        <f t="shared" ref="N14:N44" si="6">SUM(L14+M14)</f>
        <v>40.56</v>
      </c>
      <c r="O14" s="18">
        <v>2</v>
      </c>
      <c r="P14" s="20"/>
      <c r="Q14" s="19">
        <f t="shared" ref="Q14:Q38" si="7">SUM(F14+J14+N14)</f>
        <v>100.41</v>
      </c>
      <c r="R14" s="45">
        <v>1</v>
      </c>
    </row>
    <row r="15" spans="1:18" ht="18.75" x14ac:dyDescent="0.3">
      <c r="A15" s="51">
        <v>2</v>
      </c>
      <c r="B15" s="31" t="s">
        <v>33</v>
      </c>
      <c r="C15" s="15" t="s">
        <v>34</v>
      </c>
      <c r="D15" s="16">
        <v>25.03</v>
      </c>
      <c r="E15" s="17"/>
      <c r="F15" s="16">
        <f t="shared" si="4"/>
        <v>25.03</v>
      </c>
      <c r="G15" s="18">
        <v>2</v>
      </c>
      <c r="H15" s="19">
        <v>41.31</v>
      </c>
      <c r="I15" s="17"/>
      <c r="J15" s="16">
        <f t="shared" si="5"/>
        <v>41.31</v>
      </c>
      <c r="K15" s="18">
        <v>2</v>
      </c>
      <c r="L15" s="19">
        <v>29.31</v>
      </c>
      <c r="M15" s="17">
        <v>10</v>
      </c>
      <c r="N15" s="16">
        <f t="shared" si="6"/>
        <v>39.31</v>
      </c>
      <c r="O15" s="18">
        <v>1</v>
      </c>
      <c r="P15" s="20"/>
      <c r="Q15" s="19">
        <f t="shared" si="7"/>
        <v>105.65</v>
      </c>
      <c r="R15" s="21">
        <v>2</v>
      </c>
    </row>
    <row r="16" spans="1:18" ht="18.75" x14ac:dyDescent="0.3">
      <c r="A16" s="51">
        <v>3</v>
      </c>
      <c r="B16" s="31" t="s">
        <v>37</v>
      </c>
      <c r="C16" s="15" t="s">
        <v>38</v>
      </c>
      <c r="D16" s="16">
        <v>31.66</v>
      </c>
      <c r="E16" s="17"/>
      <c r="F16" s="16">
        <f t="shared" si="4"/>
        <v>31.66</v>
      </c>
      <c r="G16" s="18">
        <v>3</v>
      </c>
      <c r="H16" s="28">
        <v>41.47</v>
      </c>
      <c r="I16" s="17">
        <v>5</v>
      </c>
      <c r="J16" s="16">
        <f t="shared" si="5"/>
        <v>46.47</v>
      </c>
      <c r="K16" s="18">
        <v>3</v>
      </c>
      <c r="L16" s="19">
        <v>27.84</v>
      </c>
      <c r="M16" s="17">
        <v>20</v>
      </c>
      <c r="N16" s="16">
        <f t="shared" si="6"/>
        <v>47.84</v>
      </c>
      <c r="O16" s="18">
        <v>3</v>
      </c>
      <c r="P16" s="20"/>
      <c r="Q16" s="19">
        <f t="shared" si="7"/>
        <v>125.97</v>
      </c>
      <c r="R16" s="25">
        <v>3</v>
      </c>
    </row>
    <row r="17" spans="1:18" s="50" customFormat="1" ht="15.75" x14ac:dyDescent="0.25">
      <c r="A17" s="51">
        <v>4</v>
      </c>
      <c r="B17" s="31" t="s">
        <v>69</v>
      </c>
      <c r="C17" s="15" t="s">
        <v>70</v>
      </c>
      <c r="D17" s="16">
        <v>32.06</v>
      </c>
      <c r="E17" s="17"/>
      <c r="F17" s="16">
        <f t="shared" si="4"/>
        <v>32.06</v>
      </c>
      <c r="G17" s="18">
        <v>4</v>
      </c>
      <c r="H17" s="28">
        <v>39.22</v>
      </c>
      <c r="I17" s="17">
        <v>35</v>
      </c>
      <c r="J17" s="16">
        <f t="shared" si="5"/>
        <v>74.22</v>
      </c>
      <c r="K17" s="18">
        <v>4</v>
      </c>
      <c r="L17" s="19">
        <v>82.97</v>
      </c>
      <c r="M17" s="17">
        <v>70</v>
      </c>
      <c r="N17" s="16">
        <f t="shared" si="6"/>
        <v>152.97</v>
      </c>
      <c r="O17" s="18">
        <v>4</v>
      </c>
      <c r="P17" s="20"/>
      <c r="Q17" s="19">
        <f t="shared" si="7"/>
        <v>259.25</v>
      </c>
      <c r="R17" s="24">
        <v>4</v>
      </c>
    </row>
    <row r="18" spans="1:18" x14ac:dyDescent="0.25">
      <c r="A18" s="51"/>
      <c r="B18" s="26"/>
      <c r="C18" s="15"/>
      <c r="D18" s="15"/>
      <c r="E18" s="15"/>
      <c r="F18" s="16"/>
      <c r="G18" s="27"/>
      <c r="H18" s="28"/>
      <c r="I18" s="15"/>
      <c r="J18" s="16"/>
      <c r="K18" s="27"/>
      <c r="L18" s="28"/>
      <c r="M18" s="15"/>
      <c r="N18" s="16"/>
      <c r="O18" s="27"/>
      <c r="P18" s="29"/>
      <c r="Q18" s="19"/>
      <c r="R18" s="30"/>
    </row>
    <row r="19" spans="1:18" ht="18.75" x14ac:dyDescent="0.3">
      <c r="A19" s="51"/>
      <c r="B19" s="79" t="s">
        <v>41</v>
      </c>
      <c r="C19" s="80"/>
      <c r="D19" s="80"/>
      <c r="E19" s="80"/>
      <c r="F19" s="80"/>
      <c r="G19" s="81"/>
      <c r="H19" s="28"/>
      <c r="I19" s="15"/>
      <c r="J19" s="16"/>
      <c r="K19" s="27"/>
      <c r="L19" s="28"/>
      <c r="M19" s="15"/>
      <c r="N19" s="33"/>
      <c r="O19" s="27"/>
      <c r="P19" s="29"/>
      <c r="Q19" s="19"/>
      <c r="R19" s="30"/>
    </row>
    <row r="20" spans="1:18" ht="18.75" x14ac:dyDescent="0.3">
      <c r="A20" s="51">
        <v>1</v>
      </c>
      <c r="B20" s="34" t="s">
        <v>44</v>
      </c>
      <c r="C20" s="15" t="s">
        <v>45</v>
      </c>
      <c r="D20" s="16">
        <v>31.16</v>
      </c>
      <c r="E20" s="17"/>
      <c r="F20" s="16">
        <f t="shared" si="4"/>
        <v>31.16</v>
      </c>
      <c r="G20" s="18">
        <v>2</v>
      </c>
      <c r="H20" s="28">
        <v>50.88</v>
      </c>
      <c r="I20" s="17">
        <v>15</v>
      </c>
      <c r="J20" s="16">
        <f t="shared" si="5"/>
        <v>65.88</v>
      </c>
      <c r="K20" s="18">
        <v>1</v>
      </c>
      <c r="L20" s="28">
        <v>36.94</v>
      </c>
      <c r="M20" s="17">
        <v>50</v>
      </c>
      <c r="N20" s="16">
        <f t="shared" si="6"/>
        <v>86.94</v>
      </c>
      <c r="O20" s="18">
        <v>6</v>
      </c>
      <c r="P20" s="35">
        <v>15</v>
      </c>
      <c r="Q20" s="19">
        <f t="shared" ref="Q20:Q29" si="8">SUM(F20+J20+P20+N20)</f>
        <v>198.98</v>
      </c>
      <c r="R20" s="25">
        <v>3</v>
      </c>
    </row>
    <row r="21" spans="1:18" ht="18.75" x14ac:dyDescent="0.3">
      <c r="A21" s="51">
        <v>2</v>
      </c>
      <c r="B21" s="34" t="s">
        <v>71</v>
      </c>
      <c r="C21" s="15" t="s">
        <v>72</v>
      </c>
      <c r="D21" s="15">
        <v>30.28</v>
      </c>
      <c r="E21" s="17">
        <v>25</v>
      </c>
      <c r="F21" s="16">
        <f t="shared" si="4"/>
        <v>55.28</v>
      </c>
      <c r="G21" s="18">
        <v>6</v>
      </c>
      <c r="H21" s="19">
        <v>82.03</v>
      </c>
      <c r="I21" s="17"/>
      <c r="J21" s="16">
        <f t="shared" si="5"/>
        <v>82.03</v>
      </c>
      <c r="K21" s="18">
        <v>4</v>
      </c>
      <c r="L21" s="28">
        <v>26.81</v>
      </c>
      <c r="M21" s="17">
        <v>15</v>
      </c>
      <c r="N21" s="16">
        <f>SUM(L21:M21)</f>
        <v>41.81</v>
      </c>
      <c r="O21" s="18">
        <v>2</v>
      </c>
      <c r="P21" s="35">
        <v>15</v>
      </c>
      <c r="Q21" s="19">
        <f>SUM(F21+J21+N21+P21)</f>
        <v>194.12</v>
      </c>
      <c r="R21" s="21">
        <v>2</v>
      </c>
    </row>
    <row r="22" spans="1:18" ht="15.75" x14ac:dyDescent="0.25">
      <c r="A22" s="51">
        <v>3</v>
      </c>
      <c r="B22" s="34" t="s">
        <v>99</v>
      </c>
      <c r="C22" s="15" t="s">
        <v>100</v>
      </c>
      <c r="D22" s="15">
        <v>29.53</v>
      </c>
      <c r="E22" s="17"/>
      <c r="F22" s="16">
        <f t="shared" si="4"/>
        <v>29.53</v>
      </c>
      <c r="G22" s="18">
        <v>1</v>
      </c>
      <c r="H22" s="19">
        <v>76.88</v>
      </c>
      <c r="I22" s="17">
        <v>45</v>
      </c>
      <c r="J22" s="16">
        <f t="shared" si="5"/>
        <v>121.88</v>
      </c>
      <c r="K22" s="18">
        <v>6</v>
      </c>
      <c r="L22" s="19">
        <v>34</v>
      </c>
      <c r="M22" s="17"/>
      <c r="N22" s="16">
        <f t="shared" si="6"/>
        <v>34</v>
      </c>
      <c r="O22" s="18">
        <v>1</v>
      </c>
      <c r="P22" s="35">
        <v>15</v>
      </c>
      <c r="Q22" s="19">
        <f t="shared" si="8"/>
        <v>200.41</v>
      </c>
      <c r="R22" s="24">
        <v>4</v>
      </c>
    </row>
    <row r="23" spans="1:18" s="50" customFormat="1" ht="15.75" x14ac:dyDescent="0.25">
      <c r="A23" s="51">
        <v>4</v>
      </c>
      <c r="B23" s="34" t="s">
        <v>101</v>
      </c>
      <c r="C23" s="15" t="s">
        <v>102</v>
      </c>
      <c r="D23" s="15">
        <v>30.56</v>
      </c>
      <c r="E23" s="17">
        <v>20</v>
      </c>
      <c r="F23" s="16">
        <f t="shared" si="4"/>
        <v>50.56</v>
      </c>
      <c r="G23" s="18">
        <v>4</v>
      </c>
      <c r="H23" s="19">
        <v>55.62</v>
      </c>
      <c r="I23" s="17">
        <v>45</v>
      </c>
      <c r="J23" s="16">
        <f t="shared" si="5"/>
        <v>100.62</v>
      </c>
      <c r="K23" s="18">
        <v>5</v>
      </c>
      <c r="L23" s="19">
        <v>32</v>
      </c>
      <c r="M23" s="17">
        <v>50</v>
      </c>
      <c r="N23" s="16">
        <f t="shared" si="6"/>
        <v>82</v>
      </c>
      <c r="O23" s="18">
        <v>5</v>
      </c>
      <c r="P23" s="35">
        <v>15</v>
      </c>
      <c r="Q23" s="19">
        <f t="shared" si="8"/>
        <v>248.18</v>
      </c>
      <c r="R23" s="24">
        <v>6</v>
      </c>
    </row>
    <row r="24" spans="1:18" s="50" customFormat="1" ht="18.75" x14ac:dyDescent="0.3">
      <c r="A24" s="51">
        <v>5</v>
      </c>
      <c r="B24" s="34" t="s">
        <v>103</v>
      </c>
      <c r="C24" s="15" t="s">
        <v>104</v>
      </c>
      <c r="D24" s="15">
        <v>34.659999999999997</v>
      </c>
      <c r="E24" s="17"/>
      <c r="F24" s="16">
        <f t="shared" si="4"/>
        <v>34.659999999999997</v>
      </c>
      <c r="G24" s="18">
        <v>3</v>
      </c>
      <c r="H24" s="19">
        <v>70.12</v>
      </c>
      <c r="I24" s="17"/>
      <c r="J24" s="16">
        <f t="shared" si="5"/>
        <v>70.12</v>
      </c>
      <c r="K24" s="18">
        <v>2</v>
      </c>
      <c r="L24" s="28">
        <v>31.66</v>
      </c>
      <c r="M24" s="17">
        <v>30</v>
      </c>
      <c r="N24" s="16">
        <f t="shared" si="6"/>
        <v>61.66</v>
      </c>
      <c r="O24" s="18">
        <v>3</v>
      </c>
      <c r="P24" s="35"/>
      <c r="Q24" s="19">
        <f t="shared" si="8"/>
        <v>166.44</v>
      </c>
      <c r="R24" s="45">
        <v>1</v>
      </c>
    </row>
    <row r="25" spans="1:18" s="50" customFormat="1" ht="15.75" x14ac:dyDescent="0.25">
      <c r="A25" s="51">
        <v>6</v>
      </c>
      <c r="B25" s="34" t="s">
        <v>105</v>
      </c>
      <c r="C25" s="15" t="s">
        <v>70</v>
      </c>
      <c r="D25" s="15">
        <v>37.18</v>
      </c>
      <c r="E25" s="17">
        <v>15</v>
      </c>
      <c r="F25" s="16">
        <f t="shared" si="4"/>
        <v>52.18</v>
      </c>
      <c r="G25" s="18">
        <v>5</v>
      </c>
      <c r="H25" s="19">
        <v>56.12</v>
      </c>
      <c r="I25" s="17">
        <v>20</v>
      </c>
      <c r="J25" s="16">
        <f t="shared" si="5"/>
        <v>76.12</v>
      </c>
      <c r="K25" s="18">
        <v>3</v>
      </c>
      <c r="L25" s="28">
        <v>36.130000000000003</v>
      </c>
      <c r="M25" s="17">
        <v>30</v>
      </c>
      <c r="N25" s="16">
        <f t="shared" si="6"/>
        <v>66.13</v>
      </c>
      <c r="O25" s="18">
        <v>4</v>
      </c>
      <c r="P25" s="35">
        <v>15</v>
      </c>
      <c r="Q25" s="19">
        <f t="shared" si="8"/>
        <v>209.43</v>
      </c>
      <c r="R25" s="24">
        <v>5</v>
      </c>
    </row>
    <row r="26" spans="1:18" x14ac:dyDescent="0.25">
      <c r="A26" s="51"/>
      <c r="B26" s="36"/>
      <c r="C26" s="36"/>
      <c r="D26" s="36"/>
      <c r="E26" s="36"/>
      <c r="F26" s="37"/>
      <c r="G26" s="38"/>
      <c r="H26" s="28"/>
      <c r="I26" s="15"/>
      <c r="J26" s="16"/>
      <c r="K26" s="27"/>
      <c r="L26" s="28"/>
      <c r="M26" s="15"/>
      <c r="N26" s="16"/>
      <c r="O26" s="27"/>
      <c r="P26" s="35"/>
      <c r="Q26" s="19"/>
      <c r="R26" s="30"/>
    </row>
    <row r="27" spans="1:18" ht="18.75" x14ac:dyDescent="0.3">
      <c r="A27" s="51"/>
      <c r="B27" s="66" t="s">
        <v>50</v>
      </c>
      <c r="C27" s="67"/>
      <c r="D27" s="67"/>
      <c r="E27" s="67"/>
      <c r="F27" s="67"/>
      <c r="G27" s="68"/>
      <c r="H27" s="28"/>
      <c r="I27" s="15"/>
      <c r="J27" s="16"/>
      <c r="K27" s="27"/>
      <c r="L27" s="28"/>
      <c r="M27" s="15"/>
      <c r="N27" s="16"/>
      <c r="O27" s="27"/>
      <c r="P27" s="35"/>
      <c r="Q27" s="19"/>
      <c r="R27" s="30"/>
    </row>
    <row r="28" spans="1:18" ht="18.75" x14ac:dyDescent="0.3">
      <c r="A28" s="51">
        <v>1</v>
      </c>
      <c r="B28" s="39" t="s">
        <v>106</v>
      </c>
      <c r="C28" s="15" t="s">
        <v>107</v>
      </c>
      <c r="D28" s="15">
        <v>39.47</v>
      </c>
      <c r="E28" s="17">
        <v>5</v>
      </c>
      <c r="F28" s="16">
        <f>SUM(D28:E28)</f>
        <v>44.47</v>
      </c>
      <c r="G28" s="18">
        <v>3</v>
      </c>
      <c r="H28" s="19">
        <v>64.28</v>
      </c>
      <c r="I28" s="17">
        <v>5</v>
      </c>
      <c r="J28" s="16">
        <f t="shared" si="5"/>
        <v>69.28</v>
      </c>
      <c r="K28" s="18">
        <v>3</v>
      </c>
      <c r="L28" s="28">
        <v>38.5</v>
      </c>
      <c r="M28" s="17">
        <v>10</v>
      </c>
      <c r="N28" s="16">
        <f t="shared" si="6"/>
        <v>48.5</v>
      </c>
      <c r="O28" s="18">
        <v>4</v>
      </c>
      <c r="P28" s="35"/>
      <c r="Q28" s="19">
        <f t="shared" si="8"/>
        <v>162.25</v>
      </c>
      <c r="R28" s="21">
        <v>2</v>
      </c>
    </row>
    <row r="29" spans="1:18" ht="18.75" x14ac:dyDescent="0.3">
      <c r="A29" s="51">
        <v>2</v>
      </c>
      <c r="B29" s="39" t="s">
        <v>53</v>
      </c>
      <c r="C29" s="46" t="s">
        <v>85</v>
      </c>
      <c r="D29" s="16">
        <v>27.88</v>
      </c>
      <c r="E29" s="17"/>
      <c r="F29" s="16">
        <f>SUM(D29:E29)</f>
        <v>27.88</v>
      </c>
      <c r="G29" s="18">
        <v>1</v>
      </c>
      <c r="H29" s="19">
        <v>47.31</v>
      </c>
      <c r="I29" s="17"/>
      <c r="J29" s="16">
        <f>SUM(H29+I29)</f>
        <v>47.31</v>
      </c>
      <c r="K29" s="18">
        <v>1</v>
      </c>
      <c r="L29" s="19">
        <v>34.78</v>
      </c>
      <c r="M29" s="17">
        <v>5</v>
      </c>
      <c r="N29" s="16">
        <f t="shared" si="6"/>
        <v>39.78</v>
      </c>
      <c r="O29" s="18">
        <v>2</v>
      </c>
      <c r="P29" s="35"/>
      <c r="Q29" s="19">
        <f t="shared" si="8"/>
        <v>114.97</v>
      </c>
      <c r="R29" s="45">
        <v>1</v>
      </c>
    </row>
    <row r="30" spans="1:18" ht="18.75" x14ac:dyDescent="0.3">
      <c r="A30" s="51">
        <v>3</v>
      </c>
      <c r="B30" s="39" t="s">
        <v>81</v>
      </c>
      <c r="C30" s="15" t="s">
        <v>82</v>
      </c>
      <c r="D30" s="16">
        <v>43.03</v>
      </c>
      <c r="E30" s="17"/>
      <c r="F30" s="16">
        <f t="shared" si="4"/>
        <v>43.03</v>
      </c>
      <c r="G30" s="18">
        <v>2</v>
      </c>
      <c r="H30" s="19">
        <v>61.91</v>
      </c>
      <c r="I30" s="17"/>
      <c r="J30" s="16">
        <f>SUM(H30+I30)</f>
        <v>61.91</v>
      </c>
      <c r="K30" s="18">
        <v>2</v>
      </c>
      <c r="L30" s="19">
        <v>37.1</v>
      </c>
      <c r="M30" s="17">
        <v>35</v>
      </c>
      <c r="N30" s="16">
        <f t="shared" si="6"/>
        <v>72.099999999999994</v>
      </c>
      <c r="O30" s="18">
        <v>6</v>
      </c>
      <c r="P30" s="35"/>
      <c r="Q30" s="19">
        <f>SUM(F30+J30+N30)</f>
        <v>177.04</v>
      </c>
      <c r="R30" s="25">
        <v>3</v>
      </c>
    </row>
    <row r="31" spans="1:18" ht="15.75" x14ac:dyDescent="0.25">
      <c r="A31" s="51">
        <v>4</v>
      </c>
      <c r="B31" s="39" t="s">
        <v>57</v>
      </c>
      <c r="C31" s="15" t="s">
        <v>18</v>
      </c>
      <c r="D31" s="16">
        <v>77.5</v>
      </c>
      <c r="E31" s="17"/>
      <c r="F31" s="16" t="s">
        <v>120</v>
      </c>
      <c r="G31" s="18">
        <v>6</v>
      </c>
      <c r="H31" s="19">
        <v>71.69</v>
      </c>
      <c r="I31" s="17">
        <v>5</v>
      </c>
      <c r="J31" s="16">
        <f t="shared" ref="J31:J33" si="9">SUM(H31+I31)</f>
        <v>76.69</v>
      </c>
      <c r="K31" s="18">
        <v>4</v>
      </c>
      <c r="L31" s="28">
        <v>33.28</v>
      </c>
      <c r="M31" s="17">
        <v>5</v>
      </c>
      <c r="N31" s="16">
        <f t="shared" si="6"/>
        <v>38.28</v>
      </c>
      <c r="O31" s="18">
        <v>1</v>
      </c>
      <c r="P31" s="35"/>
      <c r="Q31" s="19" t="s">
        <v>121</v>
      </c>
      <c r="R31" s="24">
        <v>6</v>
      </c>
    </row>
    <row r="32" spans="1:18" ht="15.75" x14ac:dyDescent="0.25">
      <c r="A32" s="51">
        <v>5</v>
      </c>
      <c r="B32" s="39" t="s">
        <v>108</v>
      </c>
      <c r="C32" s="15" t="s">
        <v>109</v>
      </c>
      <c r="D32" s="16">
        <v>55.44</v>
      </c>
      <c r="E32" s="17">
        <v>5</v>
      </c>
      <c r="F32" s="16">
        <f t="shared" si="4"/>
        <v>60.44</v>
      </c>
      <c r="G32" s="18">
        <v>4</v>
      </c>
      <c r="H32" s="19">
        <v>83.38</v>
      </c>
      <c r="I32" s="17">
        <v>10</v>
      </c>
      <c r="J32" s="16">
        <f t="shared" si="9"/>
        <v>93.38</v>
      </c>
      <c r="K32" s="18">
        <v>5</v>
      </c>
      <c r="L32" s="28">
        <v>43.35</v>
      </c>
      <c r="M32" s="17">
        <v>5</v>
      </c>
      <c r="N32" s="16">
        <f t="shared" si="6"/>
        <v>48.35</v>
      </c>
      <c r="O32" s="18">
        <v>3</v>
      </c>
      <c r="P32" s="35"/>
      <c r="Q32" s="19">
        <f t="shared" ref="Q32:Q33" si="10">SUM(F32+J32+N32)</f>
        <v>202.17</v>
      </c>
      <c r="R32" s="24">
        <v>4</v>
      </c>
    </row>
    <row r="33" spans="1:22" ht="15.75" x14ac:dyDescent="0.25">
      <c r="A33" s="51">
        <v>6</v>
      </c>
      <c r="B33" s="39" t="s">
        <v>110</v>
      </c>
      <c r="C33" s="15" t="s">
        <v>111</v>
      </c>
      <c r="D33" s="16">
        <v>51.09</v>
      </c>
      <c r="E33" s="17">
        <v>20</v>
      </c>
      <c r="F33" s="16">
        <f t="shared" si="4"/>
        <v>71.09</v>
      </c>
      <c r="G33" s="18">
        <v>5</v>
      </c>
      <c r="H33" s="19">
        <v>74.88</v>
      </c>
      <c r="I33" s="17">
        <v>20</v>
      </c>
      <c r="J33" s="16">
        <f t="shared" si="9"/>
        <v>94.88</v>
      </c>
      <c r="K33" s="18">
        <v>6</v>
      </c>
      <c r="L33" s="19">
        <v>44.9</v>
      </c>
      <c r="M33" s="17">
        <v>5</v>
      </c>
      <c r="N33" s="16">
        <f t="shared" si="6"/>
        <v>49.9</v>
      </c>
      <c r="O33" s="18">
        <v>5</v>
      </c>
      <c r="P33" s="35"/>
      <c r="Q33" s="19">
        <f t="shared" si="10"/>
        <v>215.87</v>
      </c>
      <c r="R33" s="24">
        <v>5</v>
      </c>
    </row>
    <row r="34" spans="1:22" x14ac:dyDescent="0.25">
      <c r="A34" s="51"/>
      <c r="B34" s="36"/>
      <c r="C34" s="15"/>
      <c r="D34" s="15"/>
      <c r="E34" s="15"/>
      <c r="F34" s="16"/>
      <c r="G34" s="27"/>
      <c r="H34" s="28"/>
      <c r="I34" s="17"/>
      <c r="J34" s="16"/>
      <c r="K34" s="27"/>
      <c r="L34" s="28"/>
      <c r="M34" s="17"/>
      <c r="N34" s="16"/>
      <c r="O34" s="27"/>
      <c r="P34" s="35"/>
      <c r="Q34" s="19"/>
      <c r="R34" s="30"/>
    </row>
    <row r="35" spans="1:22" ht="18.75" x14ac:dyDescent="0.3">
      <c r="A35" s="51"/>
      <c r="B35" s="66" t="s">
        <v>60</v>
      </c>
      <c r="C35" s="67"/>
      <c r="D35" s="67"/>
      <c r="E35" s="67"/>
      <c r="F35" s="67"/>
      <c r="G35" s="68"/>
      <c r="H35" s="28"/>
      <c r="I35" s="17"/>
      <c r="J35" s="16"/>
      <c r="K35" s="27"/>
      <c r="L35" s="28"/>
      <c r="M35" s="17"/>
      <c r="N35" s="16"/>
      <c r="O35" s="27"/>
      <c r="P35" s="35"/>
      <c r="Q35" s="19"/>
      <c r="R35" s="30"/>
    </row>
    <row r="36" spans="1:22" ht="18.75" x14ac:dyDescent="0.3">
      <c r="A36" s="51">
        <v>1</v>
      </c>
      <c r="B36" s="40" t="s">
        <v>61</v>
      </c>
      <c r="C36" s="15" t="s">
        <v>62</v>
      </c>
      <c r="D36" s="16">
        <v>36.44</v>
      </c>
      <c r="E36" s="17"/>
      <c r="F36" s="16">
        <f t="shared" si="4"/>
        <v>36.44</v>
      </c>
      <c r="G36" s="18">
        <v>6</v>
      </c>
      <c r="H36" s="19">
        <v>50.79</v>
      </c>
      <c r="I36" s="17">
        <v>10</v>
      </c>
      <c r="J36" s="16">
        <f t="shared" si="5"/>
        <v>60.79</v>
      </c>
      <c r="K36" s="18">
        <v>6</v>
      </c>
      <c r="L36" s="28">
        <v>30.72</v>
      </c>
      <c r="M36" s="17"/>
      <c r="N36" s="16">
        <f t="shared" si="6"/>
        <v>30.72</v>
      </c>
      <c r="O36" s="18">
        <v>2</v>
      </c>
      <c r="P36" s="35"/>
      <c r="Q36" s="19">
        <f t="shared" si="7"/>
        <v>127.94999999999999</v>
      </c>
      <c r="R36" s="25">
        <v>3</v>
      </c>
    </row>
    <row r="37" spans="1:22" ht="18.75" x14ac:dyDescent="0.3">
      <c r="A37" s="51">
        <v>2</v>
      </c>
      <c r="B37" s="40" t="s">
        <v>63</v>
      </c>
      <c r="C37" s="15" t="s">
        <v>23</v>
      </c>
      <c r="D37" s="16">
        <v>35.94</v>
      </c>
      <c r="E37" s="17"/>
      <c r="F37" s="16">
        <f t="shared" si="4"/>
        <v>35.94</v>
      </c>
      <c r="G37" s="18">
        <v>5</v>
      </c>
      <c r="H37" s="19">
        <v>37.44</v>
      </c>
      <c r="I37" s="17"/>
      <c r="J37" s="16">
        <f t="shared" si="5"/>
        <v>37.44</v>
      </c>
      <c r="K37" s="18">
        <v>1</v>
      </c>
      <c r="L37" s="19">
        <v>27.5</v>
      </c>
      <c r="M37" s="17"/>
      <c r="N37" s="16">
        <f t="shared" si="6"/>
        <v>27.5</v>
      </c>
      <c r="O37" s="18">
        <v>1</v>
      </c>
      <c r="P37" s="35"/>
      <c r="Q37" s="19">
        <f t="shared" si="7"/>
        <v>100.88</v>
      </c>
      <c r="R37" s="45">
        <v>1</v>
      </c>
    </row>
    <row r="38" spans="1:22" ht="15.75" x14ac:dyDescent="0.25">
      <c r="A38" s="51">
        <v>3</v>
      </c>
      <c r="B38" s="40" t="s">
        <v>64</v>
      </c>
      <c r="C38" s="15" t="s">
        <v>65</v>
      </c>
      <c r="D38" s="16">
        <v>29.72</v>
      </c>
      <c r="E38" s="17"/>
      <c r="F38" s="16">
        <f t="shared" si="4"/>
        <v>29.72</v>
      </c>
      <c r="G38" s="18">
        <v>3</v>
      </c>
      <c r="H38" s="19">
        <v>48.56</v>
      </c>
      <c r="I38" s="17"/>
      <c r="J38" s="16">
        <f t="shared" si="5"/>
        <v>48.56</v>
      </c>
      <c r="K38" s="18">
        <v>3</v>
      </c>
      <c r="L38" s="28">
        <v>55.56</v>
      </c>
      <c r="M38" s="17"/>
      <c r="N38" s="16">
        <f t="shared" si="6"/>
        <v>55.56</v>
      </c>
      <c r="O38" s="18">
        <v>8</v>
      </c>
      <c r="P38" s="35"/>
      <c r="Q38" s="19">
        <f t="shared" si="7"/>
        <v>133.84</v>
      </c>
      <c r="R38" s="24">
        <v>4</v>
      </c>
    </row>
    <row r="39" spans="1:22" ht="18.75" x14ac:dyDescent="0.3">
      <c r="A39" s="51">
        <v>4</v>
      </c>
      <c r="B39" s="40" t="s">
        <v>66</v>
      </c>
      <c r="C39" s="15" t="s">
        <v>27</v>
      </c>
      <c r="D39" s="16">
        <v>26.32</v>
      </c>
      <c r="E39" s="17"/>
      <c r="F39" s="16">
        <f t="shared" si="4"/>
        <v>26.32</v>
      </c>
      <c r="G39" s="18">
        <v>1</v>
      </c>
      <c r="H39" s="19">
        <v>47.44</v>
      </c>
      <c r="I39" s="17"/>
      <c r="J39" s="16">
        <f t="shared" si="5"/>
        <v>47.44</v>
      </c>
      <c r="K39" s="18">
        <v>2</v>
      </c>
      <c r="L39" s="28">
        <v>31.97</v>
      </c>
      <c r="M39" s="17">
        <v>5</v>
      </c>
      <c r="N39" s="16">
        <f t="shared" si="6"/>
        <v>36.97</v>
      </c>
      <c r="O39" s="18">
        <v>4</v>
      </c>
      <c r="P39" s="35"/>
      <c r="Q39" s="19">
        <f>SUM(F39+J39+N39)</f>
        <v>110.72999999999999</v>
      </c>
      <c r="R39" s="21">
        <v>2</v>
      </c>
    </row>
    <row r="40" spans="1:22" ht="15.75" x14ac:dyDescent="0.25">
      <c r="A40" s="51">
        <v>5</v>
      </c>
      <c r="B40" s="40" t="s">
        <v>63</v>
      </c>
      <c r="C40" s="15" t="s">
        <v>89</v>
      </c>
      <c r="D40" s="16">
        <v>49.94</v>
      </c>
      <c r="E40" s="17">
        <v>5</v>
      </c>
      <c r="F40" s="16">
        <f t="shared" si="4"/>
        <v>54.94</v>
      </c>
      <c r="G40" s="18">
        <v>9</v>
      </c>
      <c r="H40" s="19">
        <v>54</v>
      </c>
      <c r="I40" s="17">
        <v>5</v>
      </c>
      <c r="J40" s="16">
        <f t="shared" si="5"/>
        <v>59</v>
      </c>
      <c r="K40" s="18">
        <v>5</v>
      </c>
      <c r="L40" s="28">
        <v>34.4</v>
      </c>
      <c r="M40" s="17">
        <v>5</v>
      </c>
      <c r="N40" s="16">
        <f t="shared" si="6"/>
        <v>39.4</v>
      </c>
      <c r="O40" s="18">
        <v>5</v>
      </c>
      <c r="P40" s="35"/>
      <c r="Q40" s="19">
        <f>SUM(F40+J40+N40)</f>
        <v>153.34</v>
      </c>
      <c r="R40" s="24">
        <v>7</v>
      </c>
    </row>
    <row r="41" spans="1:22" s="50" customFormat="1" ht="15.75" x14ac:dyDescent="0.25">
      <c r="A41" s="51">
        <v>6</v>
      </c>
      <c r="B41" s="40" t="s">
        <v>113</v>
      </c>
      <c r="C41" s="15" t="s">
        <v>114</v>
      </c>
      <c r="D41" s="16">
        <v>47.72</v>
      </c>
      <c r="E41" s="17">
        <v>5</v>
      </c>
      <c r="F41" s="16">
        <f t="shared" si="4"/>
        <v>52.72</v>
      </c>
      <c r="G41" s="18">
        <v>8</v>
      </c>
      <c r="H41" s="19">
        <v>56.31</v>
      </c>
      <c r="I41" s="17"/>
      <c r="J41" s="16">
        <f t="shared" si="5"/>
        <v>56.31</v>
      </c>
      <c r="K41" s="18">
        <v>4</v>
      </c>
      <c r="L41" s="28">
        <v>29.94</v>
      </c>
      <c r="M41" s="17">
        <v>10</v>
      </c>
      <c r="N41" s="16">
        <f t="shared" si="6"/>
        <v>39.94</v>
      </c>
      <c r="O41" s="18">
        <v>6</v>
      </c>
      <c r="P41" s="35"/>
      <c r="Q41" s="19">
        <f t="shared" ref="Q41:Q44" si="11">SUM(F41+J41+N41)</f>
        <v>148.97</v>
      </c>
      <c r="R41" s="24">
        <v>6</v>
      </c>
    </row>
    <row r="42" spans="1:22" s="50" customFormat="1" ht="15.75" x14ac:dyDescent="0.25">
      <c r="A42" s="51">
        <v>7</v>
      </c>
      <c r="B42" s="40" t="s">
        <v>115</v>
      </c>
      <c r="C42" s="15" t="s">
        <v>116</v>
      </c>
      <c r="D42" s="16">
        <v>35.75</v>
      </c>
      <c r="E42" s="17"/>
      <c r="F42" s="16">
        <f t="shared" si="4"/>
        <v>35.75</v>
      </c>
      <c r="G42" s="18">
        <v>4</v>
      </c>
      <c r="H42" s="19">
        <v>88.4</v>
      </c>
      <c r="I42" s="17">
        <v>10</v>
      </c>
      <c r="J42" s="16">
        <f t="shared" si="5"/>
        <v>98.4</v>
      </c>
      <c r="K42" s="18">
        <v>9</v>
      </c>
      <c r="L42" s="28">
        <v>39.9</v>
      </c>
      <c r="M42" s="17">
        <v>10</v>
      </c>
      <c r="N42" s="16">
        <f t="shared" si="6"/>
        <v>49.9</v>
      </c>
      <c r="O42" s="18">
        <v>7</v>
      </c>
      <c r="P42" s="35"/>
      <c r="Q42" s="19">
        <f t="shared" si="11"/>
        <v>184.05</v>
      </c>
      <c r="R42" s="24">
        <v>8</v>
      </c>
      <c r="V42" s="50" t="s">
        <v>112</v>
      </c>
    </row>
    <row r="43" spans="1:22" s="50" customFormat="1" ht="15.75" x14ac:dyDescent="0.25">
      <c r="A43" s="51">
        <v>8</v>
      </c>
      <c r="B43" s="40" t="s">
        <v>117</v>
      </c>
      <c r="C43" s="15" t="s">
        <v>118</v>
      </c>
      <c r="D43" s="16">
        <v>29.66</v>
      </c>
      <c r="E43" s="17"/>
      <c r="F43" s="16">
        <f t="shared" si="4"/>
        <v>29.66</v>
      </c>
      <c r="G43" s="18">
        <v>2</v>
      </c>
      <c r="H43" s="19">
        <v>66.84</v>
      </c>
      <c r="I43" s="17">
        <v>5</v>
      </c>
      <c r="J43" s="16">
        <f t="shared" si="5"/>
        <v>71.84</v>
      </c>
      <c r="K43" s="18">
        <v>7</v>
      </c>
      <c r="L43" s="28">
        <v>28.5</v>
      </c>
      <c r="M43" s="17">
        <v>5</v>
      </c>
      <c r="N43" s="16">
        <f t="shared" si="6"/>
        <v>33.5</v>
      </c>
      <c r="O43" s="18">
        <v>3</v>
      </c>
      <c r="P43" s="35"/>
      <c r="Q43" s="19">
        <f t="shared" si="11"/>
        <v>135</v>
      </c>
      <c r="R43" s="24">
        <v>5</v>
      </c>
    </row>
    <row r="44" spans="1:22" s="50" customFormat="1" ht="15.75" x14ac:dyDescent="0.25">
      <c r="A44" s="51">
        <v>9</v>
      </c>
      <c r="B44" s="40" t="s">
        <v>119</v>
      </c>
      <c r="C44" s="15" t="s">
        <v>122</v>
      </c>
      <c r="D44" s="16">
        <v>36.880000000000003</v>
      </c>
      <c r="E44" s="17">
        <v>10</v>
      </c>
      <c r="F44" s="16">
        <f t="shared" si="4"/>
        <v>46.88</v>
      </c>
      <c r="G44" s="18">
        <v>7</v>
      </c>
      <c r="H44" s="19">
        <v>54.19</v>
      </c>
      <c r="I44" s="17">
        <v>30</v>
      </c>
      <c r="J44" s="16">
        <f t="shared" si="5"/>
        <v>84.19</v>
      </c>
      <c r="K44" s="18">
        <v>8</v>
      </c>
      <c r="L44" s="28">
        <v>56.22</v>
      </c>
      <c r="M44" s="17"/>
      <c r="N44" s="16">
        <f t="shared" si="6"/>
        <v>56.22</v>
      </c>
      <c r="O44" s="18">
        <v>9</v>
      </c>
      <c r="P44" s="35"/>
      <c r="Q44" s="19">
        <f t="shared" si="11"/>
        <v>187.29</v>
      </c>
      <c r="R44" s="24">
        <v>9</v>
      </c>
    </row>
    <row r="45" spans="1:22" x14ac:dyDescent="0.25">
      <c r="A45" s="51"/>
      <c r="B45" s="15"/>
      <c r="C45" s="15"/>
      <c r="D45" s="15"/>
      <c r="E45" s="15"/>
      <c r="F45" s="16"/>
      <c r="G45" s="27"/>
      <c r="H45" s="28"/>
      <c r="I45" s="15"/>
      <c r="J45" s="16"/>
      <c r="K45" s="27"/>
      <c r="L45" s="28"/>
      <c r="M45" s="15"/>
      <c r="N45" s="16"/>
      <c r="O45" s="27"/>
      <c r="P45" s="35"/>
      <c r="Q45" s="19"/>
      <c r="R45" s="30"/>
    </row>
  </sheetData>
  <mergeCells count="17">
    <mergeCell ref="B35:G35"/>
    <mergeCell ref="L5:N5"/>
    <mergeCell ref="O5:O6"/>
    <mergeCell ref="B7:G7"/>
    <mergeCell ref="B13:G13"/>
    <mergeCell ref="B19:G19"/>
    <mergeCell ref="B27:G27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U8" sqref="U8"/>
    </sheetView>
  </sheetViews>
  <sheetFormatPr defaultRowHeight="15" x14ac:dyDescent="0.25"/>
  <cols>
    <col min="1" max="1" width="4.140625" customWidth="1"/>
    <col min="2" max="2" width="24.140625" customWidth="1"/>
    <col min="4" max="4" width="5.42578125" customWidth="1"/>
    <col min="5" max="5" width="4.7109375" customWidth="1"/>
    <col min="6" max="6" width="6.42578125" customWidth="1"/>
    <col min="7" max="7" width="4.28515625" customWidth="1"/>
    <col min="8" max="8" width="7.28515625" customWidth="1"/>
    <col min="9" max="9" width="4.5703125" customWidth="1"/>
    <col min="10" max="10" width="6.42578125" customWidth="1"/>
    <col min="11" max="11" width="4.42578125" customWidth="1"/>
    <col min="12" max="12" width="6.28515625" customWidth="1"/>
    <col min="13" max="13" width="4.42578125" customWidth="1"/>
    <col min="14" max="14" width="7.85546875" customWidth="1"/>
    <col min="15" max="15" width="4.85546875" customWidth="1"/>
    <col min="16" max="16" width="3.85546875" customWidth="1"/>
    <col min="17" max="17" width="6.85546875" customWidth="1"/>
    <col min="18" max="18" width="4.28515625" customWidth="1"/>
  </cols>
  <sheetData>
    <row r="1" spans="1:18" ht="18.75" x14ac:dyDescent="0.3">
      <c r="A1" s="54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54"/>
      <c r="M1" s="54"/>
      <c r="N1" s="54"/>
      <c r="O1" s="54"/>
      <c r="P1" s="54"/>
      <c r="Q1" s="54"/>
      <c r="R1" s="54"/>
    </row>
    <row r="2" spans="1: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8.75" x14ac:dyDescent="0.3">
      <c r="A3" s="83" t="s">
        <v>123</v>
      </c>
      <c r="B3" s="83"/>
      <c r="C3" s="83"/>
      <c r="D3" s="83"/>
      <c r="E3" s="83"/>
      <c r="F3" s="83"/>
      <c r="G3" s="83"/>
      <c r="H3" s="54"/>
      <c r="I3" s="54"/>
      <c r="J3" s="54"/>
      <c r="K3" s="54"/>
      <c r="L3" s="84" t="s">
        <v>124</v>
      </c>
      <c r="M3" s="83"/>
      <c r="N3" s="83"/>
      <c r="O3" s="83"/>
      <c r="P3" s="83"/>
      <c r="Q3" s="83"/>
      <c r="R3" s="83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85" t="s">
        <v>3</v>
      </c>
      <c r="B5" s="87" t="s">
        <v>4</v>
      </c>
      <c r="C5" s="87" t="s">
        <v>5</v>
      </c>
      <c r="D5" s="70" t="s">
        <v>6</v>
      </c>
      <c r="E5" s="70"/>
      <c r="F5" s="70"/>
      <c r="G5" s="71" t="s">
        <v>7</v>
      </c>
      <c r="H5" s="69" t="s">
        <v>8</v>
      </c>
      <c r="I5" s="70"/>
      <c r="J5" s="70"/>
      <c r="K5" s="71" t="s">
        <v>7</v>
      </c>
      <c r="L5" s="69" t="s">
        <v>9</v>
      </c>
      <c r="M5" s="70"/>
      <c r="N5" s="70"/>
      <c r="O5" s="71" t="s">
        <v>7</v>
      </c>
      <c r="P5" s="3"/>
      <c r="Q5" s="4"/>
      <c r="R5" s="5"/>
    </row>
    <row r="6" spans="1:18" ht="69" x14ac:dyDescent="0.25">
      <c r="A6" s="86"/>
      <c r="B6" s="88"/>
      <c r="C6" s="88"/>
      <c r="D6" s="6" t="s">
        <v>10</v>
      </c>
      <c r="E6" s="6" t="s">
        <v>11</v>
      </c>
      <c r="F6" s="6" t="s">
        <v>12</v>
      </c>
      <c r="G6" s="72"/>
      <c r="H6" s="7" t="s">
        <v>10</v>
      </c>
      <c r="I6" s="6" t="s">
        <v>11</v>
      </c>
      <c r="J6" s="6" t="s">
        <v>12</v>
      </c>
      <c r="K6" s="72"/>
      <c r="L6" s="7" t="s">
        <v>10</v>
      </c>
      <c r="M6" s="6" t="s">
        <v>11</v>
      </c>
      <c r="N6" s="6" t="s">
        <v>12</v>
      </c>
      <c r="O6" s="72"/>
      <c r="P6" s="8" t="s">
        <v>13</v>
      </c>
      <c r="Q6" s="7" t="s">
        <v>14</v>
      </c>
      <c r="R6" s="6" t="s">
        <v>15</v>
      </c>
    </row>
    <row r="7" spans="1:18" ht="18.75" x14ac:dyDescent="0.25">
      <c r="A7" s="9"/>
      <c r="B7" s="73" t="s">
        <v>16</v>
      </c>
      <c r="C7" s="74"/>
      <c r="D7" s="74"/>
      <c r="E7" s="74"/>
      <c r="F7" s="74"/>
      <c r="G7" s="75"/>
      <c r="H7" s="7"/>
      <c r="I7" s="6"/>
      <c r="J7" s="6"/>
      <c r="K7" s="53"/>
      <c r="L7" s="7"/>
      <c r="M7" s="6"/>
      <c r="N7" s="6"/>
      <c r="O7" s="53"/>
      <c r="P7" s="11"/>
      <c r="Q7" s="7"/>
      <c r="R7" s="12"/>
    </row>
    <row r="8" spans="1:18" ht="18.75" x14ac:dyDescent="0.3">
      <c r="A8" s="55">
        <v>1</v>
      </c>
      <c r="B8" s="14" t="s">
        <v>22</v>
      </c>
      <c r="C8" s="15" t="s">
        <v>23</v>
      </c>
      <c r="D8" s="16">
        <v>30.37</v>
      </c>
      <c r="E8" s="17"/>
      <c r="F8" s="16">
        <f t="shared" ref="F8:F10" si="0">SUM(D8:E8)</f>
        <v>30.37</v>
      </c>
      <c r="G8" s="18">
        <v>3</v>
      </c>
      <c r="H8" s="19">
        <v>37.25</v>
      </c>
      <c r="I8" s="17"/>
      <c r="J8" s="16">
        <f t="shared" ref="J8:J10" si="1">SUM(H8:I8)</f>
        <v>37.25</v>
      </c>
      <c r="K8" s="18">
        <v>1</v>
      </c>
      <c r="L8" s="19">
        <v>29.5</v>
      </c>
      <c r="M8" s="17"/>
      <c r="N8" s="16">
        <f t="shared" ref="N8:N10" si="2">SUM(L8:M8)</f>
        <v>29.5</v>
      </c>
      <c r="O8" s="18">
        <v>1</v>
      </c>
      <c r="P8" s="20"/>
      <c r="Q8" s="19">
        <f t="shared" ref="Q8:Q10" si="3">SUM(F8+J8+N8)</f>
        <v>97.12</v>
      </c>
      <c r="R8" s="45">
        <v>1</v>
      </c>
    </row>
    <row r="9" spans="1:18" ht="18.75" x14ac:dyDescent="0.3">
      <c r="A9" s="55">
        <v>2</v>
      </c>
      <c r="B9" s="14" t="s">
        <v>24</v>
      </c>
      <c r="C9" s="15" t="s">
        <v>25</v>
      </c>
      <c r="D9" s="16">
        <v>24.09</v>
      </c>
      <c r="E9" s="17"/>
      <c r="F9" s="16">
        <f t="shared" si="0"/>
        <v>24.09</v>
      </c>
      <c r="G9" s="18">
        <v>1</v>
      </c>
      <c r="H9" s="19">
        <v>38.96</v>
      </c>
      <c r="I9" s="17"/>
      <c r="J9" s="16">
        <f t="shared" si="1"/>
        <v>38.96</v>
      </c>
      <c r="K9" s="18">
        <v>2</v>
      </c>
      <c r="L9" s="19">
        <v>30.09</v>
      </c>
      <c r="M9" s="17">
        <v>5</v>
      </c>
      <c r="N9" s="16">
        <f t="shared" si="2"/>
        <v>35.090000000000003</v>
      </c>
      <c r="O9" s="18">
        <v>3</v>
      </c>
      <c r="P9" s="20"/>
      <c r="Q9" s="19">
        <f t="shared" si="3"/>
        <v>98.14</v>
      </c>
      <c r="R9" s="21">
        <v>2</v>
      </c>
    </row>
    <row r="10" spans="1:18" ht="18.75" x14ac:dyDescent="0.3">
      <c r="A10" s="55">
        <v>3</v>
      </c>
      <c r="B10" s="14" t="s">
        <v>26</v>
      </c>
      <c r="C10" s="15" t="s">
        <v>27</v>
      </c>
      <c r="D10" s="16">
        <v>27.81</v>
      </c>
      <c r="E10" s="17"/>
      <c r="F10" s="16">
        <f t="shared" si="0"/>
        <v>27.81</v>
      </c>
      <c r="G10" s="18">
        <v>2</v>
      </c>
      <c r="H10" s="19">
        <v>46.9</v>
      </c>
      <c r="I10" s="17"/>
      <c r="J10" s="16">
        <f t="shared" si="1"/>
        <v>46.9</v>
      </c>
      <c r="K10" s="18">
        <v>3</v>
      </c>
      <c r="L10" s="19">
        <v>34.340000000000003</v>
      </c>
      <c r="M10" s="17"/>
      <c r="N10" s="16">
        <f t="shared" si="2"/>
        <v>34.340000000000003</v>
      </c>
      <c r="O10" s="18">
        <v>2</v>
      </c>
      <c r="P10" s="20"/>
      <c r="Q10" s="19">
        <f t="shared" si="3"/>
        <v>109.05</v>
      </c>
      <c r="R10" s="25">
        <v>3</v>
      </c>
    </row>
    <row r="11" spans="1:18" ht="15.75" x14ac:dyDescent="0.25">
      <c r="A11" s="55"/>
      <c r="B11" s="26"/>
      <c r="C11" s="15"/>
      <c r="D11" s="15"/>
      <c r="E11" s="15"/>
      <c r="F11" s="16"/>
      <c r="G11" s="27"/>
      <c r="H11" s="28"/>
      <c r="I11" s="15"/>
      <c r="J11" s="16"/>
      <c r="K11" s="27"/>
      <c r="L11" s="28"/>
      <c r="M11" s="15"/>
      <c r="N11" s="16"/>
      <c r="O11" s="27"/>
      <c r="P11" s="29"/>
      <c r="Q11" s="19"/>
      <c r="R11" s="59"/>
    </row>
    <row r="12" spans="1:18" ht="18.75" x14ac:dyDescent="0.3">
      <c r="A12" s="55"/>
      <c r="B12" s="76" t="s">
        <v>30</v>
      </c>
      <c r="C12" s="77"/>
      <c r="D12" s="77"/>
      <c r="E12" s="77"/>
      <c r="F12" s="77"/>
      <c r="G12" s="78"/>
      <c r="H12" s="28"/>
      <c r="I12" s="15"/>
      <c r="J12" s="16"/>
      <c r="K12" s="27"/>
      <c r="L12" s="28"/>
      <c r="M12" s="15"/>
      <c r="N12" s="16"/>
      <c r="O12" s="27"/>
      <c r="P12" s="29"/>
      <c r="Q12" s="19"/>
      <c r="R12" s="59"/>
    </row>
    <row r="13" spans="1:18" ht="18.75" x14ac:dyDescent="0.3">
      <c r="A13" s="55">
        <v>1</v>
      </c>
      <c r="B13" s="31" t="s">
        <v>31</v>
      </c>
      <c r="C13" s="15" t="s">
        <v>32</v>
      </c>
      <c r="D13" s="16">
        <v>24.44</v>
      </c>
      <c r="E13" s="17"/>
      <c r="F13" s="16">
        <f t="shared" ref="F13:F42" si="4">SUM(D13+E13)</f>
        <v>24.44</v>
      </c>
      <c r="G13" s="18">
        <v>1</v>
      </c>
      <c r="H13" s="19">
        <v>38.56</v>
      </c>
      <c r="I13" s="17">
        <v>5</v>
      </c>
      <c r="J13" s="16">
        <f t="shared" ref="J13:J42" si="5">SUM(H13+I13)</f>
        <v>43.56</v>
      </c>
      <c r="K13" s="18">
        <v>2</v>
      </c>
      <c r="L13" s="28">
        <v>28.41</v>
      </c>
      <c r="M13" s="17">
        <v>5</v>
      </c>
      <c r="N13" s="16">
        <f t="shared" ref="N13:N42" si="6">SUM(L13+M13)</f>
        <v>33.409999999999997</v>
      </c>
      <c r="O13" s="18">
        <v>1</v>
      </c>
      <c r="P13" s="20"/>
      <c r="Q13" s="19">
        <f t="shared" ref="Q13:Q38" si="7">SUM(F13+J13+N13)</f>
        <v>101.41</v>
      </c>
      <c r="R13" s="45">
        <v>1</v>
      </c>
    </row>
    <row r="14" spans="1:18" ht="15.75" x14ac:dyDescent="0.25">
      <c r="A14" s="55">
        <v>2</v>
      </c>
      <c r="B14" s="31" t="s">
        <v>33</v>
      </c>
      <c r="C14" s="15" t="s">
        <v>34</v>
      </c>
      <c r="D14" s="16">
        <v>27</v>
      </c>
      <c r="E14" s="17"/>
      <c r="F14" s="16">
        <f t="shared" si="4"/>
        <v>27</v>
      </c>
      <c r="G14" s="18">
        <v>2</v>
      </c>
      <c r="H14" s="19">
        <v>51.75</v>
      </c>
      <c r="I14" s="17"/>
      <c r="J14" s="16">
        <f t="shared" si="5"/>
        <v>51.75</v>
      </c>
      <c r="K14" s="18">
        <v>4</v>
      </c>
      <c r="L14" s="19">
        <v>31.68</v>
      </c>
      <c r="M14" s="17">
        <v>5</v>
      </c>
      <c r="N14" s="16">
        <f t="shared" si="6"/>
        <v>36.68</v>
      </c>
      <c r="O14" s="18">
        <v>2</v>
      </c>
      <c r="P14" s="20"/>
      <c r="Q14" s="19">
        <f t="shared" si="7"/>
        <v>115.43</v>
      </c>
      <c r="R14" s="24">
        <v>4</v>
      </c>
    </row>
    <row r="15" spans="1:18" ht="18.75" x14ac:dyDescent="0.3">
      <c r="A15" s="55">
        <v>3</v>
      </c>
      <c r="B15" s="31" t="s">
        <v>37</v>
      </c>
      <c r="C15" s="15" t="s">
        <v>38</v>
      </c>
      <c r="D15" s="16">
        <v>27.66</v>
      </c>
      <c r="E15" s="17"/>
      <c r="F15" s="16">
        <f t="shared" si="4"/>
        <v>27.66</v>
      </c>
      <c r="G15" s="18">
        <v>3</v>
      </c>
      <c r="H15" s="19">
        <v>43.6</v>
      </c>
      <c r="I15" s="17"/>
      <c r="J15" s="16">
        <f t="shared" si="5"/>
        <v>43.6</v>
      </c>
      <c r="K15" s="18">
        <v>3</v>
      </c>
      <c r="L15" s="19">
        <v>32.5</v>
      </c>
      <c r="M15" s="17">
        <v>10</v>
      </c>
      <c r="N15" s="16">
        <f t="shared" si="6"/>
        <v>42.5</v>
      </c>
      <c r="O15" s="18">
        <v>4</v>
      </c>
      <c r="P15" s="20"/>
      <c r="Q15" s="19">
        <f t="shared" si="7"/>
        <v>113.76</v>
      </c>
      <c r="R15" s="25">
        <v>3</v>
      </c>
    </row>
    <row r="16" spans="1:18" ht="18.75" x14ac:dyDescent="0.3">
      <c r="A16" s="55">
        <v>4</v>
      </c>
      <c r="B16" s="31" t="s">
        <v>69</v>
      </c>
      <c r="C16" s="15" t="s">
        <v>70</v>
      </c>
      <c r="D16" s="16">
        <v>30.66</v>
      </c>
      <c r="E16" s="17"/>
      <c r="F16" s="16">
        <f t="shared" si="4"/>
        <v>30.66</v>
      </c>
      <c r="G16" s="18">
        <v>4</v>
      </c>
      <c r="H16" s="28">
        <v>39.47</v>
      </c>
      <c r="I16" s="17"/>
      <c r="J16" s="16">
        <f t="shared" si="5"/>
        <v>39.47</v>
      </c>
      <c r="K16" s="18">
        <v>1</v>
      </c>
      <c r="L16" s="19">
        <v>32.68</v>
      </c>
      <c r="M16" s="17">
        <v>5</v>
      </c>
      <c r="N16" s="16">
        <f t="shared" si="6"/>
        <v>37.68</v>
      </c>
      <c r="O16" s="18">
        <v>3</v>
      </c>
      <c r="P16" s="20"/>
      <c r="Q16" s="19">
        <f t="shared" si="7"/>
        <v>107.81</v>
      </c>
      <c r="R16" s="21">
        <v>2</v>
      </c>
    </row>
    <row r="17" spans="1:18" s="54" customFormat="1" ht="15.75" x14ac:dyDescent="0.25">
      <c r="A17" s="55">
        <v>5</v>
      </c>
      <c r="B17" s="31" t="s">
        <v>125</v>
      </c>
      <c r="C17" s="15" t="s">
        <v>126</v>
      </c>
      <c r="D17" s="16">
        <v>0</v>
      </c>
      <c r="E17" s="17"/>
      <c r="F17" s="16">
        <f t="shared" si="4"/>
        <v>0</v>
      </c>
      <c r="G17" s="18">
        <v>5</v>
      </c>
      <c r="H17" s="28">
        <v>95.87</v>
      </c>
      <c r="I17" s="17">
        <v>40</v>
      </c>
      <c r="J17" s="16">
        <f t="shared" si="5"/>
        <v>135.87</v>
      </c>
      <c r="K17" s="18">
        <v>5</v>
      </c>
      <c r="L17" s="19">
        <v>53.47</v>
      </c>
      <c r="M17" s="17">
        <v>5</v>
      </c>
      <c r="N17" s="16">
        <f t="shared" si="6"/>
        <v>58.47</v>
      </c>
      <c r="O17" s="18">
        <v>5</v>
      </c>
      <c r="P17" s="20"/>
      <c r="Q17" s="60" t="s">
        <v>127</v>
      </c>
      <c r="R17" s="24">
        <v>5</v>
      </c>
    </row>
    <row r="18" spans="1:18" ht="15.75" x14ac:dyDescent="0.25">
      <c r="A18" s="55"/>
      <c r="B18" s="26"/>
      <c r="C18" s="15"/>
      <c r="D18" s="15"/>
      <c r="E18" s="15"/>
      <c r="F18" s="16"/>
      <c r="G18" s="27"/>
      <c r="H18" s="28"/>
      <c r="I18" s="15"/>
      <c r="J18" s="16"/>
      <c r="K18" s="27"/>
      <c r="L18" s="28"/>
      <c r="M18" s="15"/>
      <c r="N18" s="16"/>
      <c r="O18" s="27"/>
      <c r="P18" s="29"/>
      <c r="Q18" s="19"/>
      <c r="R18" s="59"/>
    </row>
    <row r="19" spans="1:18" ht="18.75" x14ac:dyDescent="0.3">
      <c r="A19" s="55"/>
      <c r="B19" s="79" t="s">
        <v>41</v>
      </c>
      <c r="C19" s="80"/>
      <c r="D19" s="80"/>
      <c r="E19" s="80"/>
      <c r="F19" s="80"/>
      <c r="G19" s="81"/>
      <c r="H19" s="28"/>
      <c r="I19" s="15"/>
      <c r="J19" s="16"/>
      <c r="K19" s="27"/>
      <c r="L19" s="28"/>
      <c r="M19" s="15"/>
      <c r="N19" s="33"/>
      <c r="O19" s="27"/>
      <c r="P19" s="29"/>
      <c r="Q19" s="19"/>
      <c r="R19" s="59"/>
    </row>
    <row r="20" spans="1:18" ht="15.75" x14ac:dyDescent="0.25">
      <c r="A20" s="55">
        <v>1</v>
      </c>
      <c r="B20" s="34" t="s">
        <v>44</v>
      </c>
      <c r="C20" s="15" t="s">
        <v>45</v>
      </c>
      <c r="D20" s="16">
        <v>49.28</v>
      </c>
      <c r="E20" s="17"/>
      <c r="F20" s="16">
        <f t="shared" si="4"/>
        <v>49.28</v>
      </c>
      <c r="G20" s="18">
        <v>7</v>
      </c>
      <c r="H20" s="28">
        <v>51.34</v>
      </c>
      <c r="I20" s="17">
        <v>15</v>
      </c>
      <c r="J20" s="16">
        <f t="shared" si="5"/>
        <v>66.34</v>
      </c>
      <c r="K20" s="18">
        <v>6</v>
      </c>
      <c r="L20" s="28">
        <v>50.56</v>
      </c>
      <c r="M20" s="17">
        <v>5</v>
      </c>
      <c r="N20" s="16">
        <f t="shared" si="6"/>
        <v>55.56</v>
      </c>
      <c r="O20" s="18">
        <v>8</v>
      </c>
      <c r="P20" s="35">
        <v>15</v>
      </c>
      <c r="Q20" s="19">
        <f t="shared" ref="Q20:Q33" si="8">SUM(F20+J20+P20+N20)</f>
        <v>186.18</v>
      </c>
      <c r="R20" s="24">
        <v>6</v>
      </c>
    </row>
    <row r="21" spans="1:18" ht="15.75" x14ac:dyDescent="0.25">
      <c r="A21" s="55">
        <v>2</v>
      </c>
      <c r="B21" s="34" t="s">
        <v>71</v>
      </c>
      <c r="C21" s="15" t="s">
        <v>72</v>
      </c>
      <c r="D21" s="16">
        <v>81.66</v>
      </c>
      <c r="E21" s="17">
        <v>25</v>
      </c>
      <c r="F21" s="16">
        <f t="shared" si="4"/>
        <v>106.66</v>
      </c>
      <c r="G21" s="18">
        <v>10</v>
      </c>
      <c r="H21" s="19">
        <v>44.91</v>
      </c>
      <c r="I21" s="17">
        <v>15</v>
      </c>
      <c r="J21" s="16">
        <f t="shared" si="5"/>
        <v>59.91</v>
      </c>
      <c r="K21" s="18">
        <v>3</v>
      </c>
      <c r="L21" s="28">
        <v>37.590000000000003</v>
      </c>
      <c r="M21" s="17">
        <v>5</v>
      </c>
      <c r="N21" s="16">
        <f>SUM(L21:M21)</f>
        <v>42.59</v>
      </c>
      <c r="O21" s="18">
        <v>5</v>
      </c>
      <c r="P21" s="35">
        <v>15</v>
      </c>
      <c r="Q21" s="19">
        <f>SUM(F21+J21+N21+P21)</f>
        <v>224.16</v>
      </c>
      <c r="R21" s="24">
        <v>9</v>
      </c>
    </row>
    <row r="22" spans="1:18" ht="18.75" x14ac:dyDescent="0.3">
      <c r="A22" s="55">
        <v>3</v>
      </c>
      <c r="B22" s="34" t="s">
        <v>128</v>
      </c>
      <c r="C22" s="15" t="s">
        <v>129</v>
      </c>
      <c r="D22" s="16">
        <v>54.06</v>
      </c>
      <c r="E22" s="17">
        <v>5</v>
      </c>
      <c r="F22" s="16">
        <f t="shared" si="4"/>
        <v>59.06</v>
      </c>
      <c r="G22" s="18">
        <v>8</v>
      </c>
      <c r="H22" s="19">
        <v>69.56</v>
      </c>
      <c r="I22" s="17">
        <v>5</v>
      </c>
      <c r="J22" s="16">
        <f t="shared" si="5"/>
        <v>74.56</v>
      </c>
      <c r="K22" s="18">
        <v>7</v>
      </c>
      <c r="L22" s="19">
        <v>37.5</v>
      </c>
      <c r="M22" s="17"/>
      <c r="N22" s="16">
        <f t="shared" si="6"/>
        <v>37.5</v>
      </c>
      <c r="O22" s="18">
        <v>2</v>
      </c>
      <c r="P22" s="35"/>
      <c r="Q22" s="19">
        <f t="shared" si="8"/>
        <v>171.12</v>
      </c>
      <c r="R22" s="25">
        <v>3</v>
      </c>
    </row>
    <row r="23" spans="1:18" ht="15.75" x14ac:dyDescent="0.25">
      <c r="A23" s="55">
        <v>4</v>
      </c>
      <c r="B23" s="34" t="s">
        <v>130</v>
      </c>
      <c r="C23" s="15" t="s">
        <v>131</v>
      </c>
      <c r="D23" s="16">
        <v>42.09</v>
      </c>
      <c r="E23" s="17"/>
      <c r="F23" s="16">
        <f t="shared" si="4"/>
        <v>42.09</v>
      </c>
      <c r="G23" s="18">
        <v>6</v>
      </c>
      <c r="H23" s="19">
        <v>105.84</v>
      </c>
      <c r="I23" s="17">
        <v>15</v>
      </c>
      <c r="J23" s="16">
        <f t="shared" si="5"/>
        <v>120.84</v>
      </c>
      <c r="K23" s="18">
        <v>10</v>
      </c>
      <c r="L23" s="19">
        <v>43</v>
      </c>
      <c r="M23" s="17"/>
      <c r="N23" s="16">
        <f t="shared" si="6"/>
        <v>43</v>
      </c>
      <c r="O23" s="18">
        <v>6</v>
      </c>
      <c r="P23" s="35"/>
      <c r="Q23" s="19">
        <f t="shared" si="8"/>
        <v>205.93</v>
      </c>
      <c r="R23" s="24">
        <v>7</v>
      </c>
    </row>
    <row r="24" spans="1:18" ht="18.75" x14ac:dyDescent="0.3">
      <c r="A24" s="55">
        <v>5</v>
      </c>
      <c r="B24" s="34" t="s">
        <v>132</v>
      </c>
      <c r="C24" s="15" t="s">
        <v>133</v>
      </c>
      <c r="D24" s="16">
        <v>33.9</v>
      </c>
      <c r="E24" s="17"/>
      <c r="F24" s="16">
        <f t="shared" si="4"/>
        <v>33.9</v>
      </c>
      <c r="G24" s="18">
        <v>3</v>
      </c>
      <c r="H24" s="19">
        <v>66.099999999999994</v>
      </c>
      <c r="I24" s="17"/>
      <c r="J24" s="16">
        <f t="shared" si="5"/>
        <v>66.099999999999994</v>
      </c>
      <c r="K24" s="18">
        <v>5</v>
      </c>
      <c r="L24" s="28">
        <v>38.47</v>
      </c>
      <c r="M24" s="17"/>
      <c r="N24" s="16">
        <f t="shared" si="6"/>
        <v>38.47</v>
      </c>
      <c r="O24" s="18">
        <v>3</v>
      </c>
      <c r="P24" s="35"/>
      <c r="Q24" s="19">
        <f t="shared" si="8"/>
        <v>138.47</v>
      </c>
      <c r="R24" s="21">
        <v>2</v>
      </c>
    </row>
    <row r="25" spans="1:18" ht="15.75" x14ac:dyDescent="0.25">
      <c r="A25" s="55">
        <v>6</v>
      </c>
      <c r="B25" s="34" t="s">
        <v>134</v>
      </c>
      <c r="C25" s="15" t="s">
        <v>135</v>
      </c>
      <c r="D25" s="16">
        <v>40.81</v>
      </c>
      <c r="E25" s="17"/>
      <c r="F25" s="16">
        <f t="shared" si="4"/>
        <v>40.81</v>
      </c>
      <c r="G25" s="18">
        <v>5</v>
      </c>
      <c r="H25" s="19">
        <v>66.03</v>
      </c>
      <c r="I25" s="17"/>
      <c r="J25" s="16">
        <f t="shared" si="5"/>
        <v>66.03</v>
      </c>
      <c r="K25" s="18">
        <v>4</v>
      </c>
      <c r="L25" s="28">
        <v>50.22</v>
      </c>
      <c r="M25" s="17">
        <v>25</v>
      </c>
      <c r="N25" s="16">
        <f t="shared" si="6"/>
        <v>75.22</v>
      </c>
      <c r="O25" s="18">
        <v>9</v>
      </c>
      <c r="P25" s="35"/>
      <c r="Q25" s="19">
        <f t="shared" si="8"/>
        <v>182.06</v>
      </c>
      <c r="R25" s="24">
        <v>4</v>
      </c>
    </row>
    <row r="26" spans="1:18" s="54" customFormat="1" ht="18.75" x14ac:dyDescent="0.3">
      <c r="A26" s="55">
        <v>7</v>
      </c>
      <c r="B26" s="34" t="s">
        <v>75</v>
      </c>
      <c r="C26" s="15" t="s">
        <v>76</v>
      </c>
      <c r="D26" s="16">
        <v>28.25</v>
      </c>
      <c r="E26" s="17"/>
      <c r="F26" s="16">
        <f t="shared" si="4"/>
        <v>28.25</v>
      </c>
      <c r="G26" s="18">
        <v>1</v>
      </c>
      <c r="H26" s="19">
        <v>48.03</v>
      </c>
      <c r="I26" s="17"/>
      <c r="J26" s="16">
        <f t="shared" si="5"/>
        <v>48.03</v>
      </c>
      <c r="K26" s="18">
        <v>1</v>
      </c>
      <c r="L26" s="28">
        <v>37.03</v>
      </c>
      <c r="M26" s="17">
        <v>5</v>
      </c>
      <c r="N26" s="16">
        <f t="shared" si="6"/>
        <v>42.03</v>
      </c>
      <c r="O26" s="18">
        <v>4</v>
      </c>
      <c r="P26" s="35">
        <v>15</v>
      </c>
      <c r="Q26" s="19">
        <f t="shared" si="8"/>
        <v>133.31</v>
      </c>
      <c r="R26" s="45">
        <v>1</v>
      </c>
    </row>
    <row r="27" spans="1:18" s="54" customFormat="1" ht="15.75" x14ac:dyDescent="0.25">
      <c r="A27" s="55">
        <v>8</v>
      </c>
      <c r="B27" s="34" t="s">
        <v>136</v>
      </c>
      <c r="C27" s="15" t="s">
        <v>137</v>
      </c>
      <c r="D27" s="16">
        <v>28.63</v>
      </c>
      <c r="E27" s="17"/>
      <c r="F27" s="16">
        <f t="shared" si="4"/>
        <v>28.63</v>
      </c>
      <c r="G27" s="18">
        <v>2</v>
      </c>
      <c r="H27" s="19">
        <v>55</v>
      </c>
      <c r="I27" s="17"/>
      <c r="J27" s="16">
        <f t="shared" si="5"/>
        <v>55</v>
      </c>
      <c r="K27" s="18">
        <v>2</v>
      </c>
      <c r="L27" s="19">
        <v>36.4</v>
      </c>
      <c r="M27" s="17"/>
      <c r="N27" s="16" t="s">
        <v>141</v>
      </c>
      <c r="O27" s="18">
        <v>10</v>
      </c>
      <c r="P27" s="35"/>
      <c r="Q27" s="61" t="s">
        <v>142</v>
      </c>
      <c r="R27" s="24">
        <v>10</v>
      </c>
    </row>
    <row r="28" spans="1:18" s="54" customFormat="1" ht="15.75" x14ac:dyDescent="0.25">
      <c r="A28" s="55">
        <v>9</v>
      </c>
      <c r="B28" s="34" t="s">
        <v>138</v>
      </c>
      <c r="C28" s="15" t="s">
        <v>139</v>
      </c>
      <c r="D28" s="16">
        <v>37.590000000000003</v>
      </c>
      <c r="E28" s="17">
        <v>25</v>
      </c>
      <c r="F28" s="16">
        <f t="shared" si="4"/>
        <v>62.59</v>
      </c>
      <c r="G28" s="18">
        <v>9</v>
      </c>
      <c r="H28" s="19">
        <v>62.75</v>
      </c>
      <c r="I28" s="17">
        <v>30</v>
      </c>
      <c r="J28" s="16">
        <f t="shared" si="5"/>
        <v>92.75</v>
      </c>
      <c r="K28" s="18">
        <v>8</v>
      </c>
      <c r="L28" s="28">
        <v>37.159999999999997</v>
      </c>
      <c r="M28" s="17"/>
      <c r="N28" s="16">
        <f t="shared" si="6"/>
        <v>37.159999999999997</v>
      </c>
      <c r="O28" s="18">
        <v>1</v>
      </c>
      <c r="P28" s="35">
        <v>15</v>
      </c>
      <c r="Q28" s="19">
        <f t="shared" si="8"/>
        <v>207.5</v>
      </c>
      <c r="R28" s="24">
        <v>8</v>
      </c>
    </row>
    <row r="29" spans="1:18" s="54" customFormat="1" ht="15.75" x14ac:dyDescent="0.25">
      <c r="A29" s="55">
        <v>10</v>
      </c>
      <c r="B29" s="34" t="s">
        <v>136</v>
      </c>
      <c r="C29" s="15" t="s">
        <v>140</v>
      </c>
      <c r="D29" s="16">
        <v>40</v>
      </c>
      <c r="E29" s="17"/>
      <c r="F29" s="16">
        <f t="shared" si="4"/>
        <v>40</v>
      </c>
      <c r="G29" s="18">
        <v>4</v>
      </c>
      <c r="H29" s="19">
        <v>83.5</v>
      </c>
      <c r="I29" s="17">
        <v>15</v>
      </c>
      <c r="J29" s="16">
        <f t="shared" si="5"/>
        <v>98.5</v>
      </c>
      <c r="K29" s="18">
        <v>9</v>
      </c>
      <c r="L29" s="28">
        <v>38.71</v>
      </c>
      <c r="M29" s="17">
        <v>5</v>
      </c>
      <c r="N29" s="16">
        <f t="shared" si="6"/>
        <v>43.71</v>
      </c>
      <c r="O29" s="18">
        <v>7</v>
      </c>
      <c r="P29" s="35"/>
      <c r="Q29" s="19">
        <f t="shared" si="8"/>
        <v>182.21</v>
      </c>
      <c r="R29" s="24">
        <v>5</v>
      </c>
    </row>
    <row r="30" spans="1:18" ht="15.75" x14ac:dyDescent="0.25">
      <c r="A30" s="55"/>
      <c r="B30" s="36"/>
      <c r="C30" s="36"/>
      <c r="D30" s="36"/>
      <c r="E30" s="36"/>
      <c r="F30" s="37"/>
      <c r="G30" s="38"/>
      <c r="H30" s="28"/>
      <c r="I30" s="15"/>
      <c r="J30" s="16"/>
      <c r="K30" s="27"/>
      <c r="L30" s="28"/>
      <c r="M30" s="15"/>
      <c r="N30" s="16"/>
      <c r="O30" s="27"/>
      <c r="P30" s="35"/>
      <c r="Q30" s="19"/>
      <c r="R30" s="59"/>
    </row>
    <row r="31" spans="1:18" ht="18.75" x14ac:dyDescent="0.3">
      <c r="A31" s="55"/>
      <c r="B31" s="66" t="s">
        <v>50</v>
      </c>
      <c r="C31" s="67"/>
      <c r="D31" s="67"/>
      <c r="E31" s="67"/>
      <c r="F31" s="67"/>
      <c r="G31" s="68"/>
      <c r="H31" s="28"/>
      <c r="I31" s="15"/>
      <c r="J31" s="16"/>
      <c r="K31" s="27"/>
      <c r="L31" s="28"/>
      <c r="M31" s="15"/>
      <c r="N31" s="16"/>
      <c r="O31" s="27"/>
      <c r="P31" s="35"/>
      <c r="Q31" s="19"/>
      <c r="R31" s="59"/>
    </row>
    <row r="32" spans="1:18" ht="18.75" x14ac:dyDescent="0.3">
      <c r="A32" s="55">
        <v>1</v>
      </c>
      <c r="B32" s="39" t="s">
        <v>143</v>
      </c>
      <c r="C32" s="15" t="s">
        <v>144</v>
      </c>
      <c r="D32" s="16">
        <v>50.34</v>
      </c>
      <c r="E32" s="17"/>
      <c r="F32" s="16">
        <f>SUM(D32:E32)</f>
        <v>50.34</v>
      </c>
      <c r="G32" s="18">
        <v>3</v>
      </c>
      <c r="H32" s="19">
        <v>70.97</v>
      </c>
      <c r="I32" s="17"/>
      <c r="J32" s="16">
        <f t="shared" si="5"/>
        <v>70.97</v>
      </c>
      <c r="K32" s="18">
        <v>2</v>
      </c>
      <c r="L32" s="28">
        <v>42.31</v>
      </c>
      <c r="M32" s="17"/>
      <c r="N32" s="16">
        <f t="shared" si="6"/>
        <v>42.31</v>
      </c>
      <c r="O32" s="18">
        <v>2</v>
      </c>
      <c r="P32" s="35"/>
      <c r="Q32" s="19">
        <f t="shared" si="8"/>
        <v>163.62</v>
      </c>
      <c r="R32" s="21">
        <v>2</v>
      </c>
    </row>
    <row r="33" spans="1:18" ht="18.75" x14ac:dyDescent="0.3">
      <c r="A33" s="55">
        <v>2</v>
      </c>
      <c r="B33" s="39" t="s">
        <v>53</v>
      </c>
      <c r="C33" s="46" t="s">
        <v>85</v>
      </c>
      <c r="D33" s="16">
        <v>30.12</v>
      </c>
      <c r="E33" s="17"/>
      <c r="F33" s="16">
        <f>SUM(D33:E33)</f>
        <v>30.12</v>
      </c>
      <c r="G33" s="18">
        <v>1</v>
      </c>
      <c r="H33" s="19">
        <v>46.41</v>
      </c>
      <c r="I33" s="17"/>
      <c r="J33" s="16">
        <f>SUM(H33+I33)</f>
        <v>46.41</v>
      </c>
      <c r="K33" s="18">
        <v>1</v>
      </c>
      <c r="L33" s="19">
        <v>28.78</v>
      </c>
      <c r="M33" s="17"/>
      <c r="N33" s="16">
        <f t="shared" si="6"/>
        <v>28.78</v>
      </c>
      <c r="O33" s="18">
        <v>1</v>
      </c>
      <c r="P33" s="35"/>
      <c r="Q33" s="19">
        <f t="shared" si="8"/>
        <v>105.31</v>
      </c>
      <c r="R33" s="45">
        <v>1</v>
      </c>
    </row>
    <row r="34" spans="1:18" ht="18.75" x14ac:dyDescent="0.3">
      <c r="A34" s="55">
        <v>3</v>
      </c>
      <c r="B34" s="39" t="s">
        <v>81</v>
      </c>
      <c r="C34" s="15" t="s">
        <v>82</v>
      </c>
      <c r="D34" s="16">
        <v>38.409999999999997</v>
      </c>
      <c r="E34" s="17"/>
      <c r="F34" s="16">
        <f t="shared" si="4"/>
        <v>38.409999999999997</v>
      </c>
      <c r="G34" s="18">
        <v>2</v>
      </c>
      <c r="H34" s="19">
        <v>74.459999999999994</v>
      </c>
      <c r="I34" s="17"/>
      <c r="J34" s="16">
        <f>SUM(H34+I34)</f>
        <v>74.459999999999994</v>
      </c>
      <c r="K34" s="18">
        <v>3</v>
      </c>
      <c r="L34" s="19">
        <v>42.07</v>
      </c>
      <c r="M34" s="17">
        <v>30</v>
      </c>
      <c r="N34" s="16">
        <f t="shared" si="6"/>
        <v>72.069999999999993</v>
      </c>
      <c r="O34" s="18">
        <v>3</v>
      </c>
      <c r="P34" s="35"/>
      <c r="Q34" s="19">
        <f>SUM(F34+J34+N34)</f>
        <v>184.94</v>
      </c>
      <c r="R34" s="25">
        <v>3</v>
      </c>
    </row>
    <row r="35" spans="1:18" ht="15.75" x14ac:dyDescent="0.25">
      <c r="A35" s="55"/>
      <c r="B35" s="36"/>
      <c r="C35" s="15"/>
      <c r="D35" s="15"/>
      <c r="E35" s="15"/>
      <c r="F35" s="16"/>
      <c r="G35" s="27"/>
      <c r="H35" s="28"/>
      <c r="I35" s="17"/>
      <c r="J35" s="16"/>
      <c r="K35" s="27"/>
      <c r="L35" s="28"/>
      <c r="M35" s="17"/>
      <c r="N35" s="16"/>
      <c r="O35" s="27"/>
      <c r="P35" s="35"/>
      <c r="Q35" s="19"/>
      <c r="R35" s="59"/>
    </row>
    <row r="36" spans="1:18" ht="18.75" x14ac:dyDescent="0.3">
      <c r="A36" s="55"/>
      <c r="B36" s="66" t="s">
        <v>60</v>
      </c>
      <c r="C36" s="67"/>
      <c r="D36" s="67"/>
      <c r="E36" s="67"/>
      <c r="F36" s="67"/>
      <c r="G36" s="68"/>
      <c r="H36" s="28"/>
      <c r="I36" s="17"/>
      <c r="J36" s="16"/>
      <c r="K36" s="27"/>
      <c r="L36" s="28"/>
      <c r="M36" s="17"/>
      <c r="N36" s="16"/>
      <c r="O36" s="27"/>
      <c r="P36" s="35"/>
      <c r="Q36" s="19"/>
      <c r="R36" s="59"/>
    </row>
    <row r="37" spans="1:18" ht="15.75" x14ac:dyDescent="0.25">
      <c r="A37" s="55">
        <v>1</v>
      </c>
      <c r="B37" s="40" t="s">
        <v>61</v>
      </c>
      <c r="C37" s="15" t="s">
        <v>62</v>
      </c>
      <c r="D37" s="16">
        <v>35.380000000000003</v>
      </c>
      <c r="E37" s="17"/>
      <c r="F37" s="16">
        <f t="shared" si="4"/>
        <v>35.380000000000003</v>
      </c>
      <c r="G37" s="18">
        <v>5</v>
      </c>
      <c r="H37" s="19">
        <v>168.35</v>
      </c>
      <c r="I37" s="17">
        <v>30</v>
      </c>
      <c r="J37" s="16">
        <f t="shared" si="5"/>
        <v>198.35</v>
      </c>
      <c r="K37" s="18">
        <v>6</v>
      </c>
      <c r="L37" s="28">
        <v>32.93</v>
      </c>
      <c r="M37" s="17"/>
      <c r="N37" s="16">
        <f t="shared" si="6"/>
        <v>32.93</v>
      </c>
      <c r="O37" s="18">
        <v>2</v>
      </c>
      <c r="P37" s="35"/>
      <c r="Q37" s="19">
        <f t="shared" si="7"/>
        <v>266.65999999999997</v>
      </c>
      <c r="R37" s="24">
        <v>5</v>
      </c>
    </row>
    <row r="38" spans="1:18" ht="18.75" x14ac:dyDescent="0.3">
      <c r="A38" s="55">
        <v>2</v>
      </c>
      <c r="B38" s="40" t="s">
        <v>63</v>
      </c>
      <c r="C38" s="15" t="s">
        <v>23</v>
      </c>
      <c r="D38" s="16">
        <v>26.06</v>
      </c>
      <c r="E38" s="17"/>
      <c r="F38" s="16">
        <f t="shared" si="4"/>
        <v>26.06</v>
      </c>
      <c r="G38" s="18">
        <v>1</v>
      </c>
      <c r="H38" s="19">
        <v>41.75</v>
      </c>
      <c r="I38" s="17"/>
      <c r="J38" s="16">
        <f t="shared" si="5"/>
        <v>41.75</v>
      </c>
      <c r="K38" s="18">
        <v>1</v>
      </c>
      <c r="L38" s="19">
        <v>28.56</v>
      </c>
      <c r="M38" s="17"/>
      <c r="N38" s="16">
        <f t="shared" si="6"/>
        <v>28.56</v>
      </c>
      <c r="O38" s="18">
        <v>1</v>
      </c>
      <c r="P38" s="35"/>
      <c r="Q38" s="19">
        <f t="shared" si="7"/>
        <v>96.37</v>
      </c>
      <c r="R38" s="45">
        <v>1</v>
      </c>
    </row>
    <row r="39" spans="1:18" ht="15.75" x14ac:dyDescent="0.25">
      <c r="A39" s="55">
        <v>3</v>
      </c>
      <c r="B39" s="40" t="s">
        <v>64</v>
      </c>
      <c r="C39" s="15" t="s">
        <v>65</v>
      </c>
      <c r="D39" s="16">
        <v>37.57</v>
      </c>
      <c r="E39" s="17"/>
      <c r="F39" s="62" t="s">
        <v>149</v>
      </c>
      <c r="G39" s="18">
        <v>6</v>
      </c>
      <c r="H39" s="19">
        <v>65.63</v>
      </c>
      <c r="I39" s="17"/>
      <c r="J39" s="16">
        <f t="shared" si="5"/>
        <v>65.63</v>
      </c>
      <c r="K39" s="18">
        <v>3</v>
      </c>
      <c r="L39" s="28">
        <v>33.950000000000003</v>
      </c>
      <c r="M39" s="17">
        <v>5</v>
      </c>
      <c r="N39" s="16">
        <f t="shared" si="6"/>
        <v>38.950000000000003</v>
      </c>
      <c r="O39" s="18">
        <v>3</v>
      </c>
      <c r="P39" s="35"/>
      <c r="Q39" s="61" t="s">
        <v>148</v>
      </c>
      <c r="R39" s="24">
        <v>6</v>
      </c>
    </row>
    <row r="40" spans="1:18" ht="18.75" x14ac:dyDescent="0.3">
      <c r="A40" s="55">
        <v>4</v>
      </c>
      <c r="B40" s="40" t="s">
        <v>66</v>
      </c>
      <c r="C40" s="15" t="s">
        <v>27</v>
      </c>
      <c r="D40" s="16">
        <v>29.59</v>
      </c>
      <c r="E40" s="17"/>
      <c r="F40" s="16">
        <f t="shared" si="4"/>
        <v>29.59</v>
      </c>
      <c r="G40" s="18">
        <v>2</v>
      </c>
      <c r="H40" s="19">
        <v>53.28</v>
      </c>
      <c r="I40" s="17"/>
      <c r="J40" s="16">
        <f t="shared" si="5"/>
        <v>53.28</v>
      </c>
      <c r="K40" s="18">
        <v>2</v>
      </c>
      <c r="L40" s="28">
        <v>42.75</v>
      </c>
      <c r="M40" s="17"/>
      <c r="N40" s="16">
        <f t="shared" si="6"/>
        <v>42.75</v>
      </c>
      <c r="O40" s="18">
        <v>4</v>
      </c>
      <c r="P40" s="35"/>
      <c r="Q40" s="19">
        <f>SUM(F40+J40+N40)</f>
        <v>125.62</v>
      </c>
      <c r="R40" s="21">
        <v>2</v>
      </c>
    </row>
    <row r="41" spans="1:18" ht="15.75" x14ac:dyDescent="0.25">
      <c r="A41" s="55">
        <v>5</v>
      </c>
      <c r="B41" s="40" t="s">
        <v>145</v>
      </c>
      <c r="C41" s="15" t="s">
        <v>146</v>
      </c>
      <c r="D41" s="16">
        <v>32.619999999999997</v>
      </c>
      <c r="E41" s="17"/>
      <c r="F41" s="16">
        <f t="shared" si="4"/>
        <v>32.619999999999997</v>
      </c>
      <c r="G41" s="18">
        <v>4</v>
      </c>
      <c r="H41" s="19">
        <v>87.5</v>
      </c>
      <c r="I41" s="17">
        <v>35</v>
      </c>
      <c r="J41" s="16">
        <f t="shared" si="5"/>
        <v>122.5</v>
      </c>
      <c r="K41" s="18">
        <v>5</v>
      </c>
      <c r="L41" s="28">
        <v>37.25</v>
      </c>
      <c r="M41" s="17">
        <v>35</v>
      </c>
      <c r="N41" s="16">
        <f t="shared" si="6"/>
        <v>72.25</v>
      </c>
      <c r="O41" s="18">
        <v>5</v>
      </c>
      <c r="P41" s="35"/>
      <c r="Q41" s="19">
        <f>SUM(F41+J41+N41)</f>
        <v>227.37</v>
      </c>
      <c r="R41" s="24">
        <v>4</v>
      </c>
    </row>
    <row r="42" spans="1:18" ht="18.75" x14ac:dyDescent="0.3">
      <c r="A42" s="55">
        <v>6</v>
      </c>
      <c r="B42" s="40" t="s">
        <v>147</v>
      </c>
      <c r="C42" s="15" t="s">
        <v>76</v>
      </c>
      <c r="D42" s="16">
        <v>30.15</v>
      </c>
      <c r="E42" s="17"/>
      <c r="F42" s="16">
        <f t="shared" si="4"/>
        <v>30.15</v>
      </c>
      <c r="G42" s="18">
        <v>3</v>
      </c>
      <c r="H42" s="19">
        <v>90.63</v>
      </c>
      <c r="I42" s="17"/>
      <c r="J42" s="16">
        <f t="shared" si="5"/>
        <v>90.63</v>
      </c>
      <c r="K42" s="18">
        <v>4</v>
      </c>
      <c r="L42" s="28">
        <v>38.590000000000003</v>
      </c>
      <c r="M42" s="17">
        <v>35</v>
      </c>
      <c r="N42" s="16">
        <f t="shared" si="6"/>
        <v>73.59</v>
      </c>
      <c r="O42" s="18">
        <v>6</v>
      </c>
      <c r="P42" s="35"/>
      <c r="Q42" s="19">
        <f t="shared" ref="Q42" si="9">SUM(F42+J42+N42)</f>
        <v>194.37</v>
      </c>
      <c r="R42" s="25">
        <v>3</v>
      </c>
    </row>
    <row r="43" spans="1:18" ht="15.75" x14ac:dyDescent="0.25">
      <c r="A43" s="55"/>
      <c r="B43" s="15"/>
      <c r="C43" s="15"/>
      <c r="D43" s="15"/>
      <c r="E43" s="15"/>
      <c r="F43" s="16"/>
      <c r="G43" s="27"/>
      <c r="H43" s="28"/>
      <c r="I43" s="15"/>
      <c r="J43" s="16"/>
      <c r="K43" s="27"/>
      <c r="L43" s="28"/>
      <c r="M43" s="15"/>
      <c r="N43" s="16"/>
      <c r="O43" s="27"/>
      <c r="P43" s="35"/>
      <c r="Q43" s="19"/>
      <c r="R43" s="59"/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36:G36"/>
    <mergeCell ref="L5:N5"/>
    <mergeCell ref="O5:O6"/>
    <mergeCell ref="B7:G7"/>
    <mergeCell ref="B12:G12"/>
    <mergeCell ref="B19:G19"/>
    <mergeCell ref="B31:G3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Q11" sqref="Q11"/>
    </sheetView>
  </sheetViews>
  <sheetFormatPr defaultRowHeight="15" x14ac:dyDescent="0.25"/>
  <cols>
    <col min="1" max="1" width="4.7109375" customWidth="1"/>
    <col min="2" max="2" width="24.7109375" customWidth="1"/>
    <col min="3" max="3" width="10.5703125" customWidth="1"/>
    <col min="4" max="4" width="6" customWidth="1"/>
    <col min="5" max="5" width="5.42578125" customWidth="1"/>
    <col min="6" max="6" width="6.5703125" customWidth="1"/>
    <col min="7" max="7" width="4.5703125" customWidth="1"/>
    <col min="8" max="8" width="6.7109375" customWidth="1"/>
    <col min="9" max="9" width="5" customWidth="1"/>
    <col min="10" max="10" width="7" customWidth="1"/>
    <col min="11" max="11" width="4.85546875" customWidth="1"/>
    <col min="12" max="12" width="7.140625" customWidth="1"/>
    <col min="13" max="13" width="5.28515625" customWidth="1"/>
    <col min="14" max="14" width="7.7109375" customWidth="1"/>
    <col min="15" max="15" width="5.7109375" customWidth="1"/>
    <col min="16" max="16" width="4.140625" customWidth="1"/>
    <col min="17" max="17" width="8" customWidth="1"/>
    <col min="18" max="18" width="5.85546875" customWidth="1"/>
  </cols>
  <sheetData>
    <row r="1" spans="1:18" ht="18.75" x14ac:dyDescent="0.3">
      <c r="A1" s="56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56"/>
      <c r="M1" s="56"/>
      <c r="N1" s="56"/>
      <c r="O1" s="56"/>
      <c r="P1" s="56"/>
      <c r="Q1" s="56"/>
      <c r="R1" s="56"/>
    </row>
    <row r="2" spans="1: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8.75" x14ac:dyDescent="0.3">
      <c r="A3" s="83" t="s">
        <v>150</v>
      </c>
      <c r="B3" s="83"/>
      <c r="C3" s="83"/>
      <c r="D3" s="83"/>
      <c r="E3" s="83"/>
      <c r="F3" s="83"/>
      <c r="G3" s="83"/>
      <c r="H3" s="56"/>
      <c r="I3" s="56"/>
      <c r="J3" s="56"/>
      <c r="K3" s="56"/>
      <c r="L3" s="84" t="s">
        <v>151</v>
      </c>
      <c r="M3" s="83"/>
      <c r="N3" s="83"/>
      <c r="O3" s="83"/>
      <c r="P3" s="83"/>
      <c r="Q3" s="83"/>
      <c r="R3" s="83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85" t="s">
        <v>3</v>
      </c>
      <c r="B5" s="87" t="s">
        <v>4</v>
      </c>
      <c r="C5" s="87" t="s">
        <v>5</v>
      </c>
      <c r="D5" s="70" t="s">
        <v>6</v>
      </c>
      <c r="E5" s="70"/>
      <c r="F5" s="70"/>
      <c r="G5" s="71" t="s">
        <v>7</v>
      </c>
      <c r="H5" s="69" t="s">
        <v>8</v>
      </c>
      <c r="I5" s="70"/>
      <c r="J5" s="70"/>
      <c r="K5" s="71" t="s">
        <v>7</v>
      </c>
      <c r="L5" s="69" t="s">
        <v>9</v>
      </c>
      <c r="M5" s="70"/>
      <c r="N5" s="70"/>
      <c r="O5" s="71" t="s">
        <v>7</v>
      </c>
      <c r="P5" s="3"/>
      <c r="Q5" s="4"/>
      <c r="R5" s="5"/>
    </row>
    <row r="6" spans="1:18" ht="69" x14ac:dyDescent="0.25">
      <c r="A6" s="86"/>
      <c r="B6" s="88"/>
      <c r="C6" s="88"/>
      <c r="D6" s="6" t="s">
        <v>10</v>
      </c>
      <c r="E6" s="6" t="s">
        <v>11</v>
      </c>
      <c r="F6" s="6" t="s">
        <v>12</v>
      </c>
      <c r="G6" s="72"/>
      <c r="H6" s="7" t="s">
        <v>10</v>
      </c>
      <c r="I6" s="6" t="s">
        <v>11</v>
      </c>
      <c r="J6" s="6" t="s">
        <v>12</v>
      </c>
      <c r="K6" s="72"/>
      <c r="L6" s="7" t="s">
        <v>10</v>
      </c>
      <c r="M6" s="6" t="s">
        <v>11</v>
      </c>
      <c r="N6" s="6" t="s">
        <v>12</v>
      </c>
      <c r="O6" s="72"/>
      <c r="P6" s="8" t="s">
        <v>13</v>
      </c>
      <c r="Q6" s="7" t="s">
        <v>14</v>
      </c>
      <c r="R6" s="6" t="s">
        <v>15</v>
      </c>
    </row>
    <row r="7" spans="1:18" ht="18.75" x14ac:dyDescent="0.25">
      <c r="A7" s="9"/>
      <c r="B7" s="73" t="s">
        <v>16</v>
      </c>
      <c r="C7" s="74"/>
      <c r="D7" s="74"/>
      <c r="E7" s="74"/>
      <c r="F7" s="74"/>
      <c r="G7" s="75"/>
      <c r="H7" s="7"/>
      <c r="I7" s="6"/>
      <c r="J7" s="6"/>
      <c r="K7" s="58"/>
      <c r="L7" s="7"/>
      <c r="M7" s="6"/>
      <c r="N7" s="6"/>
      <c r="O7" s="58"/>
      <c r="P7" s="11"/>
      <c r="Q7" s="7"/>
      <c r="R7" s="12"/>
    </row>
    <row r="8" spans="1:18" ht="18.75" x14ac:dyDescent="0.3">
      <c r="A8" s="57">
        <v>1</v>
      </c>
      <c r="B8" s="14" t="s">
        <v>22</v>
      </c>
      <c r="C8" s="15" t="s">
        <v>23</v>
      </c>
      <c r="D8" s="16">
        <v>31.69</v>
      </c>
      <c r="E8" s="17">
        <v>5</v>
      </c>
      <c r="F8" s="16">
        <f t="shared" ref="F8:F11" si="0">SUM(D8:E8)</f>
        <v>36.69</v>
      </c>
      <c r="G8" s="18">
        <v>3</v>
      </c>
      <c r="H8" s="19">
        <v>35.29</v>
      </c>
      <c r="I8" s="17">
        <v>5</v>
      </c>
      <c r="J8" s="16">
        <f t="shared" ref="J8:J11" si="1">SUM(H8:I8)</f>
        <v>40.29</v>
      </c>
      <c r="K8" s="18">
        <v>2</v>
      </c>
      <c r="L8" s="19">
        <v>44.04</v>
      </c>
      <c r="M8" s="17"/>
      <c r="N8" s="16">
        <f t="shared" ref="N8:N11" si="2">SUM(L8:M8)</f>
        <v>44.04</v>
      </c>
      <c r="O8" s="18">
        <v>4</v>
      </c>
      <c r="P8" s="20"/>
      <c r="Q8" s="19">
        <f t="shared" ref="Q8:Q9" si="3">SUM(F8+J8+N8)</f>
        <v>121.01999999999998</v>
      </c>
      <c r="R8" s="21">
        <v>2</v>
      </c>
    </row>
    <row r="9" spans="1:18" ht="18.75" x14ac:dyDescent="0.3">
      <c r="A9" s="57">
        <v>2</v>
      </c>
      <c r="B9" s="14" t="s">
        <v>24</v>
      </c>
      <c r="C9" s="15" t="s">
        <v>25</v>
      </c>
      <c r="D9" s="16">
        <v>27.85</v>
      </c>
      <c r="E9" s="17"/>
      <c r="F9" s="16">
        <f t="shared" si="0"/>
        <v>27.85</v>
      </c>
      <c r="G9" s="18">
        <v>2</v>
      </c>
      <c r="H9" s="19">
        <v>33.31</v>
      </c>
      <c r="I9" s="17">
        <v>5</v>
      </c>
      <c r="J9" s="16">
        <f t="shared" si="1"/>
        <v>38.31</v>
      </c>
      <c r="K9" s="18">
        <v>1</v>
      </c>
      <c r="L9" s="19">
        <v>33.53</v>
      </c>
      <c r="M9" s="17">
        <v>10</v>
      </c>
      <c r="N9" s="16">
        <f t="shared" si="2"/>
        <v>43.53</v>
      </c>
      <c r="O9" s="18">
        <v>3</v>
      </c>
      <c r="P9" s="20"/>
      <c r="Q9" s="19">
        <f t="shared" si="3"/>
        <v>109.69</v>
      </c>
      <c r="R9" s="45">
        <v>1</v>
      </c>
    </row>
    <row r="10" spans="1:18" ht="18.75" x14ac:dyDescent="0.3">
      <c r="A10" s="57">
        <v>3</v>
      </c>
      <c r="B10" s="14" t="s">
        <v>26</v>
      </c>
      <c r="C10" s="15" t="s">
        <v>27</v>
      </c>
      <c r="D10" s="16">
        <v>58.56</v>
      </c>
      <c r="E10" s="17"/>
      <c r="F10" s="16">
        <v>58.56</v>
      </c>
      <c r="G10" s="18">
        <v>4</v>
      </c>
      <c r="H10" s="19">
        <v>40.31</v>
      </c>
      <c r="I10" s="17"/>
      <c r="J10" s="16">
        <f t="shared" si="1"/>
        <v>40.31</v>
      </c>
      <c r="K10" s="18">
        <v>3</v>
      </c>
      <c r="L10" s="19">
        <v>37.090000000000003</v>
      </c>
      <c r="M10" s="17"/>
      <c r="N10" s="16">
        <f t="shared" si="2"/>
        <v>37.090000000000003</v>
      </c>
      <c r="O10" s="18">
        <v>2</v>
      </c>
      <c r="P10" s="20"/>
      <c r="Q10" s="19">
        <f>SUM(F10+J10+N10)</f>
        <v>135.96</v>
      </c>
      <c r="R10" s="25">
        <v>3</v>
      </c>
    </row>
    <row r="11" spans="1:18" s="56" customFormat="1" ht="15.75" x14ac:dyDescent="0.25">
      <c r="A11" s="57">
        <v>4</v>
      </c>
      <c r="B11" s="14" t="s">
        <v>19</v>
      </c>
      <c r="C11" s="15" t="s">
        <v>20</v>
      </c>
      <c r="D11" s="16">
        <v>24.03</v>
      </c>
      <c r="E11" s="17"/>
      <c r="F11" s="16">
        <f t="shared" si="0"/>
        <v>24.03</v>
      </c>
      <c r="G11" s="18">
        <v>1</v>
      </c>
      <c r="H11" s="19">
        <v>34.82</v>
      </c>
      <c r="I11" s="17">
        <v>15</v>
      </c>
      <c r="J11" s="16">
        <f t="shared" si="1"/>
        <v>49.82</v>
      </c>
      <c r="K11" s="18" t="s">
        <v>169</v>
      </c>
      <c r="L11" s="19">
        <v>29.25</v>
      </c>
      <c r="M11" s="17">
        <v>5</v>
      </c>
      <c r="N11" s="16">
        <f t="shared" si="2"/>
        <v>34.25</v>
      </c>
      <c r="O11" s="18">
        <v>1</v>
      </c>
      <c r="P11" s="20"/>
      <c r="Q11" s="19" t="s">
        <v>173</v>
      </c>
      <c r="R11" s="24">
        <v>0</v>
      </c>
    </row>
    <row r="12" spans="1:18" ht="15.75" x14ac:dyDescent="0.25">
      <c r="A12" s="57"/>
      <c r="B12" s="26"/>
      <c r="C12" s="15"/>
      <c r="D12" s="15"/>
      <c r="E12" s="15"/>
      <c r="F12" s="16"/>
      <c r="G12" s="27"/>
      <c r="H12" s="28"/>
      <c r="I12" s="15"/>
      <c r="J12" s="16"/>
      <c r="K12" s="27"/>
      <c r="L12" s="28"/>
      <c r="M12" s="15"/>
      <c r="N12" s="16"/>
      <c r="O12" s="27"/>
      <c r="P12" s="29"/>
      <c r="Q12" s="19"/>
      <c r="R12" s="59"/>
    </row>
    <row r="13" spans="1:18" ht="18.75" x14ac:dyDescent="0.3">
      <c r="A13" s="57"/>
      <c r="B13" s="76" t="s">
        <v>30</v>
      </c>
      <c r="C13" s="77"/>
      <c r="D13" s="77"/>
      <c r="E13" s="77"/>
      <c r="F13" s="77"/>
      <c r="G13" s="78"/>
      <c r="H13" s="28"/>
      <c r="I13" s="15"/>
      <c r="J13" s="16"/>
      <c r="K13" s="27"/>
      <c r="L13" s="28"/>
      <c r="M13" s="15"/>
      <c r="N13" s="16"/>
      <c r="O13" s="27"/>
      <c r="P13" s="29"/>
      <c r="Q13" s="19"/>
      <c r="R13" s="59"/>
    </row>
    <row r="14" spans="1:18" ht="18.75" x14ac:dyDescent="0.3">
      <c r="A14" s="57">
        <v>1</v>
      </c>
      <c r="B14" s="31" t="s">
        <v>31</v>
      </c>
      <c r="C14" s="15" t="s">
        <v>32</v>
      </c>
      <c r="D14" s="16">
        <v>24.22</v>
      </c>
      <c r="E14" s="17"/>
      <c r="F14" s="16">
        <f t="shared" ref="F14:F41" si="4">SUM(D14+E14)</f>
        <v>24.22</v>
      </c>
      <c r="G14" s="18">
        <v>1</v>
      </c>
      <c r="H14" s="19">
        <v>35.93</v>
      </c>
      <c r="I14" s="17"/>
      <c r="J14" s="16">
        <f t="shared" ref="J14:J41" si="5">SUM(H14+I14)</f>
        <v>35.93</v>
      </c>
      <c r="K14" s="18">
        <v>2</v>
      </c>
      <c r="L14" s="28">
        <v>28.78</v>
      </c>
      <c r="M14" s="17">
        <v>5</v>
      </c>
      <c r="N14" s="16">
        <f t="shared" ref="N14:N41" si="6">SUM(L14+M14)</f>
        <v>33.78</v>
      </c>
      <c r="O14" s="18">
        <v>1</v>
      </c>
      <c r="P14" s="20"/>
      <c r="Q14" s="19">
        <f t="shared" ref="Q14:Q40" si="7">SUM(F14+J14+N14)</f>
        <v>93.93</v>
      </c>
      <c r="R14" s="45">
        <v>1</v>
      </c>
    </row>
    <row r="15" spans="1:18" ht="18.75" x14ac:dyDescent="0.3">
      <c r="A15" s="57">
        <v>2</v>
      </c>
      <c r="B15" s="31" t="s">
        <v>33</v>
      </c>
      <c r="C15" s="15" t="s">
        <v>34</v>
      </c>
      <c r="D15" s="16">
        <v>28.12</v>
      </c>
      <c r="E15" s="17"/>
      <c r="F15" s="16">
        <f t="shared" si="4"/>
        <v>28.12</v>
      </c>
      <c r="G15" s="18">
        <v>3</v>
      </c>
      <c r="H15" s="19">
        <v>37.85</v>
      </c>
      <c r="I15" s="17"/>
      <c r="J15" s="16">
        <f t="shared" si="5"/>
        <v>37.85</v>
      </c>
      <c r="K15" s="18">
        <v>3</v>
      </c>
      <c r="L15" s="19">
        <v>35.659999999999997</v>
      </c>
      <c r="M15" s="17">
        <v>5</v>
      </c>
      <c r="N15" s="16">
        <f t="shared" si="6"/>
        <v>40.659999999999997</v>
      </c>
      <c r="O15" s="18">
        <v>3</v>
      </c>
      <c r="P15" s="20"/>
      <c r="Q15" s="19">
        <f t="shared" si="7"/>
        <v>106.63</v>
      </c>
      <c r="R15" s="21">
        <v>2</v>
      </c>
    </row>
    <row r="16" spans="1:18" ht="18.75" x14ac:dyDescent="0.3">
      <c r="A16" s="57">
        <v>3</v>
      </c>
      <c r="B16" s="31" t="s">
        <v>37</v>
      </c>
      <c r="C16" s="15" t="s">
        <v>38</v>
      </c>
      <c r="D16" s="16">
        <v>27.03</v>
      </c>
      <c r="E16" s="17"/>
      <c r="F16" s="16">
        <f t="shared" si="4"/>
        <v>27.03</v>
      </c>
      <c r="G16" s="18">
        <v>2</v>
      </c>
      <c r="H16" s="19">
        <v>42.29</v>
      </c>
      <c r="I16" s="17"/>
      <c r="J16" s="16">
        <f t="shared" si="5"/>
        <v>42.29</v>
      </c>
      <c r="K16" s="18">
        <v>4</v>
      </c>
      <c r="L16" s="19">
        <v>32.94</v>
      </c>
      <c r="M16" s="17">
        <v>5</v>
      </c>
      <c r="N16" s="16">
        <f t="shared" si="6"/>
        <v>37.94</v>
      </c>
      <c r="O16" s="18">
        <v>2</v>
      </c>
      <c r="P16" s="20"/>
      <c r="Q16" s="19">
        <f t="shared" si="7"/>
        <v>107.25999999999999</v>
      </c>
      <c r="R16" s="25">
        <v>3</v>
      </c>
    </row>
    <row r="17" spans="1:18" ht="15.75" x14ac:dyDescent="0.25">
      <c r="A17" s="57">
        <v>4</v>
      </c>
      <c r="B17" s="31" t="s">
        <v>69</v>
      </c>
      <c r="C17" s="15" t="s">
        <v>70</v>
      </c>
      <c r="D17" s="16">
        <v>28.25</v>
      </c>
      <c r="E17" s="17"/>
      <c r="F17" s="16">
        <f t="shared" si="4"/>
        <v>28.25</v>
      </c>
      <c r="G17" s="18">
        <v>4</v>
      </c>
      <c r="H17" s="28">
        <v>33.25</v>
      </c>
      <c r="I17" s="17"/>
      <c r="J17" s="16">
        <f t="shared" si="5"/>
        <v>33.25</v>
      </c>
      <c r="K17" s="18">
        <v>1</v>
      </c>
      <c r="L17" s="19">
        <v>44.44</v>
      </c>
      <c r="M17" s="17">
        <v>5</v>
      </c>
      <c r="N17" s="16">
        <f t="shared" si="6"/>
        <v>49.44</v>
      </c>
      <c r="O17" s="18">
        <v>4</v>
      </c>
      <c r="P17" s="20"/>
      <c r="Q17" s="19">
        <f t="shared" si="7"/>
        <v>110.94</v>
      </c>
      <c r="R17" s="24">
        <v>4</v>
      </c>
    </row>
    <row r="18" spans="1:18" ht="15.75" x14ac:dyDescent="0.25">
      <c r="A18" s="57">
        <v>5</v>
      </c>
      <c r="B18" s="31" t="s">
        <v>152</v>
      </c>
      <c r="C18" s="15" t="s">
        <v>153</v>
      </c>
      <c r="D18" s="16">
        <v>44.87</v>
      </c>
      <c r="E18" s="17"/>
      <c r="F18" s="16">
        <f t="shared" si="4"/>
        <v>44.87</v>
      </c>
      <c r="G18" s="18">
        <v>5</v>
      </c>
      <c r="H18" s="28">
        <v>92.35</v>
      </c>
      <c r="I18" s="17">
        <v>15</v>
      </c>
      <c r="J18" s="16">
        <f t="shared" si="5"/>
        <v>107.35</v>
      </c>
      <c r="K18" s="18">
        <v>5</v>
      </c>
      <c r="L18" s="19">
        <v>83.75</v>
      </c>
      <c r="M18" s="17">
        <v>25</v>
      </c>
      <c r="N18" s="16">
        <f t="shared" si="6"/>
        <v>108.75</v>
      </c>
      <c r="O18" s="18">
        <v>5</v>
      </c>
      <c r="P18" s="20"/>
      <c r="Q18" s="19">
        <f t="shared" si="7"/>
        <v>260.97000000000003</v>
      </c>
      <c r="R18" s="24">
        <v>5</v>
      </c>
    </row>
    <row r="19" spans="1:18" ht="15.75" x14ac:dyDescent="0.25">
      <c r="A19" s="57"/>
      <c r="B19" s="26"/>
      <c r="C19" s="15"/>
      <c r="D19" s="15"/>
      <c r="E19" s="15"/>
      <c r="F19" s="16"/>
      <c r="G19" s="27"/>
      <c r="H19" s="28"/>
      <c r="I19" s="15"/>
      <c r="J19" s="16"/>
      <c r="K19" s="27"/>
      <c r="L19" s="28"/>
      <c r="M19" s="15"/>
      <c r="N19" s="16"/>
      <c r="O19" s="27"/>
      <c r="P19" s="29"/>
      <c r="Q19" s="19"/>
      <c r="R19" s="59"/>
    </row>
    <row r="20" spans="1:18" ht="18.75" x14ac:dyDescent="0.3">
      <c r="A20" s="57"/>
      <c r="B20" s="79" t="s">
        <v>41</v>
      </c>
      <c r="C20" s="80"/>
      <c r="D20" s="80"/>
      <c r="E20" s="80"/>
      <c r="F20" s="80"/>
      <c r="G20" s="81"/>
      <c r="H20" s="28"/>
      <c r="I20" s="15"/>
      <c r="J20" s="16"/>
      <c r="K20" s="27"/>
      <c r="L20" s="28"/>
      <c r="M20" s="15"/>
      <c r="N20" s="33"/>
      <c r="O20" s="27"/>
      <c r="P20" s="29"/>
      <c r="Q20" s="19"/>
      <c r="R20" s="59"/>
    </row>
    <row r="21" spans="1:18" ht="15.75" x14ac:dyDescent="0.25">
      <c r="A21" s="57">
        <v>1</v>
      </c>
      <c r="B21" s="34" t="s">
        <v>44</v>
      </c>
      <c r="C21" s="15" t="s">
        <v>45</v>
      </c>
      <c r="D21" s="16">
        <v>34.06</v>
      </c>
      <c r="E21" s="17"/>
      <c r="F21" s="16">
        <f t="shared" si="4"/>
        <v>34.06</v>
      </c>
      <c r="G21" s="18">
        <v>2</v>
      </c>
      <c r="H21" s="19">
        <v>44.9</v>
      </c>
      <c r="I21" s="17">
        <v>15</v>
      </c>
      <c r="J21" s="16">
        <f t="shared" si="5"/>
        <v>59.9</v>
      </c>
      <c r="K21" s="18">
        <v>5</v>
      </c>
      <c r="L21" s="28">
        <v>25.38</v>
      </c>
      <c r="M21" s="17">
        <v>20</v>
      </c>
      <c r="N21" s="16">
        <f t="shared" si="6"/>
        <v>45.379999999999995</v>
      </c>
      <c r="O21" s="18">
        <v>3</v>
      </c>
      <c r="P21" s="35">
        <v>15</v>
      </c>
      <c r="Q21" s="19">
        <f t="shared" ref="Q21:Q32" si="8">SUM(F21+J21+P21+N21)</f>
        <v>154.34</v>
      </c>
      <c r="R21" s="24">
        <v>4</v>
      </c>
    </row>
    <row r="22" spans="1:18" ht="15.75" x14ac:dyDescent="0.25">
      <c r="A22" s="57">
        <v>2</v>
      </c>
      <c r="B22" s="34" t="s">
        <v>71</v>
      </c>
      <c r="C22" s="15" t="s">
        <v>72</v>
      </c>
      <c r="D22" s="16">
        <v>46.78</v>
      </c>
      <c r="E22" s="17">
        <v>15</v>
      </c>
      <c r="F22" s="16">
        <f t="shared" si="4"/>
        <v>61.78</v>
      </c>
      <c r="G22" s="18">
        <v>8</v>
      </c>
      <c r="H22" s="19">
        <v>40.69</v>
      </c>
      <c r="I22" s="17">
        <v>15</v>
      </c>
      <c r="J22" s="16">
        <f t="shared" si="5"/>
        <v>55.69</v>
      </c>
      <c r="K22" s="18">
        <v>4</v>
      </c>
      <c r="L22" s="28">
        <v>30.06</v>
      </c>
      <c r="M22" s="17">
        <v>40</v>
      </c>
      <c r="N22" s="16">
        <f>SUM(L22:M22)</f>
        <v>70.06</v>
      </c>
      <c r="O22" s="18">
        <v>7</v>
      </c>
      <c r="P22" s="35">
        <v>15</v>
      </c>
      <c r="Q22" s="19">
        <f>SUM(F22+J22+N22+P22)</f>
        <v>202.53</v>
      </c>
      <c r="R22" s="24">
        <v>7</v>
      </c>
    </row>
    <row r="23" spans="1:18" ht="18.75" x14ac:dyDescent="0.3">
      <c r="A23" s="57">
        <v>3</v>
      </c>
      <c r="B23" s="34" t="s">
        <v>128</v>
      </c>
      <c r="C23" s="15" t="s">
        <v>129</v>
      </c>
      <c r="D23" s="16">
        <v>49.53</v>
      </c>
      <c r="E23" s="17"/>
      <c r="F23" s="16">
        <f t="shared" si="4"/>
        <v>49.53</v>
      </c>
      <c r="G23" s="18">
        <v>5</v>
      </c>
      <c r="H23" s="19">
        <v>49.22</v>
      </c>
      <c r="I23" s="17"/>
      <c r="J23" s="16">
        <f t="shared" si="5"/>
        <v>49.22</v>
      </c>
      <c r="K23" s="18">
        <v>2</v>
      </c>
      <c r="L23" s="19">
        <v>31.32</v>
      </c>
      <c r="M23" s="17">
        <v>5</v>
      </c>
      <c r="N23" s="16">
        <f t="shared" si="6"/>
        <v>36.32</v>
      </c>
      <c r="O23" s="18">
        <v>2</v>
      </c>
      <c r="P23" s="35"/>
      <c r="Q23" s="19">
        <f t="shared" si="8"/>
        <v>135.07</v>
      </c>
      <c r="R23" s="45">
        <v>1</v>
      </c>
    </row>
    <row r="24" spans="1:18" ht="15.75" x14ac:dyDescent="0.25">
      <c r="A24" s="57">
        <v>4</v>
      </c>
      <c r="B24" s="34" t="s">
        <v>154</v>
      </c>
      <c r="C24" s="15" t="s">
        <v>155</v>
      </c>
      <c r="D24" s="16">
        <v>49.59</v>
      </c>
      <c r="E24" s="17"/>
      <c r="F24" s="16">
        <f t="shared" si="4"/>
        <v>49.59</v>
      </c>
      <c r="G24" s="18">
        <v>6</v>
      </c>
      <c r="H24" s="19">
        <v>67.47</v>
      </c>
      <c r="I24" s="17">
        <v>10</v>
      </c>
      <c r="J24" s="16">
        <f t="shared" si="5"/>
        <v>77.47</v>
      </c>
      <c r="K24" s="18">
        <v>8</v>
      </c>
      <c r="L24" s="19">
        <v>41.31</v>
      </c>
      <c r="M24" s="17">
        <v>5</v>
      </c>
      <c r="N24" s="16">
        <f t="shared" si="6"/>
        <v>46.31</v>
      </c>
      <c r="O24" s="18" t="s">
        <v>167</v>
      </c>
      <c r="P24" s="35"/>
      <c r="Q24" s="19" t="s">
        <v>170</v>
      </c>
      <c r="R24" s="24">
        <v>0</v>
      </c>
    </row>
    <row r="25" spans="1:18" ht="18.75" x14ac:dyDescent="0.3">
      <c r="A25" s="57">
        <v>5</v>
      </c>
      <c r="B25" s="34" t="s">
        <v>156</v>
      </c>
      <c r="C25" s="15" t="s">
        <v>157</v>
      </c>
      <c r="D25" s="16">
        <v>38.78</v>
      </c>
      <c r="E25" s="17">
        <v>5</v>
      </c>
      <c r="F25" s="16">
        <f t="shared" si="4"/>
        <v>43.78</v>
      </c>
      <c r="G25" s="18">
        <v>3</v>
      </c>
      <c r="H25" s="19">
        <v>56.94</v>
      </c>
      <c r="I25" s="17">
        <v>5</v>
      </c>
      <c r="J25" s="16">
        <f t="shared" si="5"/>
        <v>61.94</v>
      </c>
      <c r="K25" s="18">
        <v>6</v>
      </c>
      <c r="L25" s="28">
        <v>37.15</v>
      </c>
      <c r="M25" s="17">
        <v>10</v>
      </c>
      <c r="N25" s="16">
        <f t="shared" si="6"/>
        <v>47.15</v>
      </c>
      <c r="O25" s="18">
        <v>4</v>
      </c>
      <c r="P25" s="35"/>
      <c r="Q25" s="19">
        <f t="shared" si="8"/>
        <v>152.87</v>
      </c>
      <c r="R25" s="25">
        <v>3</v>
      </c>
    </row>
    <row r="26" spans="1:18" ht="15.75" x14ac:dyDescent="0.25">
      <c r="A26" s="57">
        <v>6</v>
      </c>
      <c r="B26" s="34" t="s">
        <v>158</v>
      </c>
      <c r="C26" s="15" t="s">
        <v>23</v>
      </c>
      <c r="D26" s="16">
        <v>78.34</v>
      </c>
      <c r="E26" s="17">
        <v>5</v>
      </c>
      <c r="F26" s="16">
        <f t="shared" si="4"/>
        <v>83.34</v>
      </c>
      <c r="G26" s="18">
        <v>9</v>
      </c>
      <c r="H26" s="19">
        <v>85.72</v>
      </c>
      <c r="I26" s="17">
        <v>5</v>
      </c>
      <c r="J26" s="16">
        <f t="shared" si="5"/>
        <v>90.72</v>
      </c>
      <c r="K26" s="18">
        <v>9</v>
      </c>
      <c r="L26" s="28">
        <v>43.97</v>
      </c>
      <c r="M26" s="17">
        <v>25</v>
      </c>
      <c r="N26" s="16">
        <f t="shared" si="6"/>
        <v>68.97</v>
      </c>
      <c r="O26" s="18" t="s">
        <v>167</v>
      </c>
      <c r="P26" s="35"/>
      <c r="Q26" s="19" t="s">
        <v>171</v>
      </c>
      <c r="R26" s="24">
        <v>0</v>
      </c>
    </row>
    <row r="27" spans="1:18" ht="18.75" x14ac:dyDescent="0.3">
      <c r="A27" s="57">
        <v>7</v>
      </c>
      <c r="B27" s="34" t="s">
        <v>75</v>
      </c>
      <c r="C27" s="15" t="s">
        <v>76</v>
      </c>
      <c r="D27" s="16">
        <v>33.5</v>
      </c>
      <c r="E27" s="17"/>
      <c r="F27" s="16">
        <f t="shared" si="4"/>
        <v>33.5</v>
      </c>
      <c r="G27" s="18">
        <v>1</v>
      </c>
      <c r="H27" s="19">
        <v>55.06</v>
      </c>
      <c r="I27" s="17"/>
      <c r="J27" s="16">
        <f t="shared" si="5"/>
        <v>55.06</v>
      </c>
      <c r="K27" s="18">
        <v>3</v>
      </c>
      <c r="L27" s="19">
        <v>30</v>
      </c>
      <c r="M27" s="17">
        <v>5</v>
      </c>
      <c r="N27" s="16">
        <f t="shared" si="6"/>
        <v>35</v>
      </c>
      <c r="O27" s="18">
        <v>1</v>
      </c>
      <c r="P27" s="35">
        <v>15</v>
      </c>
      <c r="Q27" s="19">
        <f t="shared" si="8"/>
        <v>138.56</v>
      </c>
      <c r="R27" s="21">
        <v>2</v>
      </c>
    </row>
    <row r="28" spans="1:18" ht="15.75" x14ac:dyDescent="0.25">
      <c r="A28" s="57">
        <v>8</v>
      </c>
      <c r="B28" s="34" t="s">
        <v>159</v>
      </c>
      <c r="C28" s="15" t="s">
        <v>160</v>
      </c>
      <c r="D28" s="16">
        <v>48.25</v>
      </c>
      <c r="E28" s="17"/>
      <c r="F28" s="16">
        <f t="shared" si="4"/>
        <v>48.25</v>
      </c>
      <c r="G28" s="18">
        <v>4</v>
      </c>
      <c r="H28" s="19">
        <v>47.25</v>
      </c>
      <c r="I28" s="17"/>
      <c r="J28" s="16">
        <f t="shared" si="5"/>
        <v>47.25</v>
      </c>
      <c r="K28" s="18">
        <v>1</v>
      </c>
      <c r="L28" s="19">
        <v>39.880000000000003</v>
      </c>
      <c r="M28" s="17">
        <v>10</v>
      </c>
      <c r="N28" s="16">
        <f t="shared" si="6"/>
        <v>49.88</v>
      </c>
      <c r="O28" s="18">
        <v>5</v>
      </c>
      <c r="P28" s="35">
        <v>15</v>
      </c>
      <c r="Q28" s="19">
        <f t="shared" si="8"/>
        <v>160.38</v>
      </c>
      <c r="R28" s="24">
        <v>5</v>
      </c>
    </row>
    <row r="29" spans="1:18" ht="15.75" x14ac:dyDescent="0.25">
      <c r="A29" s="57">
        <v>9</v>
      </c>
      <c r="B29" s="34" t="s">
        <v>138</v>
      </c>
      <c r="C29" s="15" t="s">
        <v>139</v>
      </c>
      <c r="D29" s="16">
        <v>35.97</v>
      </c>
      <c r="E29" s="17">
        <v>15</v>
      </c>
      <c r="F29" s="16">
        <f t="shared" si="4"/>
        <v>50.97</v>
      </c>
      <c r="G29" s="18">
        <v>7</v>
      </c>
      <c r="H29" s="19">
        <v>55.04</v>
      </c>
      <c r="I29" s="17">
        <v>15</v>
      </c>
      <c r="J29" s="16">
        <f t="shared" si="5"/>
        <v>70.039999999999992</v>
      </c>
      <c r="K29" s="18">
        <v>7</v>
      </c>
      <c r="L29" s="28">
        <v>37.94</v>
      </c>
      <c r="M29" s="17">
        <v>25</v>
      </c>
      <c r="N29" s="16">
        <f t="shared" si="6"/>
        <v>62.94</v>
      </c>
      <c r="O29" s="18">
        <v>6</v>
      </c>
      <c r="P29" s="35">
        <v>15</v>
      </c>
      <c r="Q29" s="19">
        <f t="shared" si="8"/>
        <v>198.95</v>
      </c>
      <c r="R29" s="24">
        <v>6</v>
      </c>
    </row>
    <row r="30" spans="1:18" ht="15.75" x14ac:dyDescent="0.25">
      <c r="A30" s="57"/>
      <c r="B30" s="36"/>
      <c r="C30" s="36"/>
      <c r="D30" s="36"/>
      <c r="E30" s="36"/>
      <c r="F30" s="37"/>
      <c r="G30" s="38"/>
      <c r="H30" s="28"/>
      <c r="I30" s="15"/>
      <c r="J30" s="16"/>
      <c r="K30" s="27"/>
      <c r="L30" s="28"/>
      <c r="M30" s="15"/>
      <c r="N30" s="16"/>
      <c r="O30" s="27"/>
      <c r="P30" s="35"/>
      <c r="Q30" s="19"/>
      <c r="R30" s="59"/>
    </row>
    <row r="31" spans="1:18" ht="18.75" x14ac:dyDescent="0.3">
      <c r="A31" s="57"/>
      <c r="B31" s="66" t="s">
        <v>50</v>
      </c>
      <c r="C31" s="67"/>
      <c r="D31" s="67"/>
      <c r="E31" s="67"/>
      <c r="F31" s="67"/>
      <c r="G31" s="68"/>
      <c r="H31" s="28"/>
      <c r="I31" s="15"/>
      <c r="J31" s="16"/>
      <c r="K31" s="27"/>
      <c r="L31" s="28"/>
      <c r="M31" s="15"/>
      <c r="N31" s="16"/>
      <c r="O31" s="27"/>
      <c r="P31" s="35"/>
      <c r="Q31" s="19"/>
      <c r="R31" s="59"/>
    </row>
    <row r="32" spans="1:18" ht="15.75" x14ac:dyDescent="0.25">
      <c r="A32" s="57">
        <v>1</v>
      </c>
      <c r="B32" s="39" t="s">
        <v>161</v>
      </c>
      <c r="C32" s="15" t="s">
        <v>162</v>
      </c>
      <c r="D32" s="16">
        <v>91.38</v>
      </c>
      <c r="E32" s="17"/>
      <c r="F32" s="16">
        <f>SUM(D32:E32)</f>
        <v>91.38</v>
      </c>
      <c r="G32" s="18">
        <v>5</v>
      </c>
      <c r="H32" s="19">
        <v>73.31</v>
      </c>
      <c r="I32" s="17"/>
      <c r="J32" s="16">
        <f t="shared" si="5"/>
        <v>73.31</v>
      </c>
      <c r="K32" s="18">
        <v>4</v>
      </c>
      <c r="L32" s="28">
        <v>53.43</v>
      </c>
      <c r="M32" s="17">
        <v>15</v>
      </c>
      <c r="N32" s="16">
        <f t="shared" si="6"/>
        <v>68.430000000000007</v>
      </c>
      <c r="O32" s="18">
        <v>4</v>
      </c>
      <c r="P32" s="35"/>
      <c r="Q32" s="19">
        <f t="shared" si="8"/>
        <v>233.12</v>
      </c>
      <c r="R32" s="24">
        <v>4</v>
      </c>
    </row>
    <row r="33" spans="1:18" ht="15.75" x14ac:dyDescent="0.25">
      <c r="A33" s="57">
        <v>2</v>
      </c>
      <c r="B33" s="39" t="s">
        <v>53</v>
      </c>
      <c r="C33" s="46" t="s">
        <v>85</v>
      </c>
      <c r="D33" s="16">
        <v>28.44</v>
      </c>
      <c r="E33" s="17"/>
      <c r="F33" s="16">
        <f>SUM(D33:E33)</f>
        <v>28.44</v>
      </c>
      <c r="G33" s="18">
        <v>2</v>
      </c>
      <c r="H33" s="19">
        <v>44.69</v>
      </c>
      <c r="I33" s="17"/>
      <c r="J33" s="16" t="s">
        <v>166</v>
      </c>
      <c r="K33" s="18" t="s">
        <v>168</v>
      </c>
      <c r="L33" s="19">
        <v>30.37</v>
      </c>
      <c r="M33" s="17"/>
      <c r="N33" s="16">
        <f t="shared" si="6"/>
        <v>30.37</v>
      </c>
      <c r="O33" s="18">
        <v>2</v>
      </c>
      <c r="P33" s="35"/>
      <c r="Q33" s="19" t="s">
        <v>165</v>
      </c>
      <c r="R33" s="24">
        <v>0</v>
      </c>
    </row>
    <row r="34" spans="1:18" ht="18.75" x14ac:dyDescent="0.3">
      <c r="A34" s="57">
        <v>3</v>
      </c>
      <c r="B34" s="39" t="s">
        <v>81</v>
      </c>
      <c r="C34" s="15" t="s">
        <v>82</v>
      </c>
      <c r="D34" s="16">
        <v>36.880000000000003</v>
      </c>
      <c r="E34" s="17"/>
      <c r="F34" s="16">
        <f t="shared" si="4"/>
        <v>36.880000000000003</v>
      </c>
      <c r="G34" s="18">
        <v>3</v>
      </c>
      <c r="H34" s="19">
        <v>56.16</v>
      </c>
      <c r="I34" s="17"/>
      <c r="J34" s="16">
        <f>SUM(H34+I34)</f>
        <v>56.16</v>
      </c>
      <c r="K34" s="18">
        <v>2</v>
      </c>
      <c r="L34" s="19">
        <v>33.869999999999997</v>
      </c>
      <c r="M34" s="17">
        <v>35</v>
      </c>
      <c r="N34" s="16">
        <f t="shared" si="6"/>
        <v>68.87</v>
      </c>
      <c r="O34" s="18">
        <v>5</v>
      </c>
      <c r="P34" s="35"/>
      <c r="Q34" s="19">
        <f>SUM(F34+J34+N34)</f>
        <v>161.91</v>
      </c>
      <c r="R34" s="25">
        <v>3</v>
      </c>
    </row>
    <row r="35" spans="1:18" s="56" customFormat="1" ht="18.75" x14ac:dyDescent="0.3">
      <c r="A35" s="57">
        <v>4</v>
      </c>
      <c r="B35" s="39" t="s">
        <v>163</v>
      </c>
      <c r="C35" s="15" t="s">
        <v>164</v>
      </c>
      <c r="D35" s="16">
        <v>39.869999999999997</v>
      </c>
      <c r="E35" s="17">
        <v>5</v>
      </c>
      <c r="F35" s="16">
        <f t="shared" si="4"/>
        <v>44.87</v>
      </c>
      <c r="G35" s="18">
        <v>4</v>
      </c>
      <c r="H35" s="19">
        <v>63.63</v>
      </c>
      <c r="I35" s="17"/>
      <c r="J35" s="16">
        <f t="shared" ref="J35:J36" si="9">SUM(H35+I35)</f>
        <v>63.63</v>
      </c>
      <c r="K35" s="18">
        <v>3</v>
      </c>
      <c r="L35" s="19">
        <v>34.630000000000003</v>
      </c>
      <c r="M35" s="17"/>
      <c r="N35" s="16">
        <f t="shared" si="6"/>
        <v>34.630000000000003</v>
      </c>
      <c r="O35" s="18">
        <v>3</v>
      </c>
      <c r="P35" s="35"/>
      <c r="Q35" s="19">
        <f t="shared" ref="Q35:Q36" si="10">SUM(F35+J35+N35)</f>
        <v>143.13</v>
      </c>
      <c r="R35" s="21">
        <v>2</v>
      </c>
    </row>
    <row r="36" spans="1:18" s="56" customFormat="1" ht="18.75" x14ac:dyDescent="0.3">
      <c r="A36" s="57">
        <v>5</v>
      </c>
      <c r="B36" s="39" t="s">
        <v>55</v>
      </c>
      <c r="C36" s="15" t="s">
        <v>56</v>
      </c>
      <c r="D36" s="16">
        <v>26.37</v>
      </c>
      <c r="E36" s="17"/>
      <c r="F36" s="16">
        <f t="shared" si="4"/>
        <v>26.37</v>
      </c>
      <c r="G36" s="18">
        <v>1</v>
      </c>
      <c r="H36" s="19">
        <v>37.619999999999997</v>
      </c>
      <c r="I36" s="17"/>
      <c r="J36" s="16">
        <f t="shared" si="9"/>
        <v>37.619999999999997</v>
      </c>
      <c r="K36" s="18">
        <v>1</v>
      </c>
      <c r="L36" s="19">
        <v>28.12</v>
      </c>
      <c r="M36" s="17"/>
      <c r="N36" s="16">
        <f t="shared" si="6"/>
        <v>28.12</v>
      </c>
      <c r="O36" s="18">
        <v>1</v>
      </c>
      <c r="P36" s="35"/>
      <c r="Q36" s="19">
        <f t="shared" si="10"/>
        <v>92.11</v>
      </c>
      <c r="R36" s="45">
        <v>1</v>
      </c>
    </row>
    <row r="37" spans="1:18" ht="15.75" x14ac:dyDescent="0.25">
      <c r="A37" s="57"/>
      <c r="B37" s="36"/>
      <c r="C37" s="15"/>
      <c r="D37" s="15"/>
      <c r="E37" s="15"/>
      <c r="F37" s="16"/>
      <c r="G37" s="27"/>
      <c r="H37" s="28"/>
      <c r="I37" s="17"/>
      <c r="J37" s="16"/>
      <c r="K37" s="27"/>
      <c r="L37" s="28"/>
      <c r="M37" s="17"/>
      <c r="N37" s="16"/>
      <c r="O37" s="27"/>
      <c r="P37" s="35"/>
      <c r="Q37" s="19"/>
      <c r="R37" s="59"/>
    </row>
    <row r="38" spans="1:18" ht="18.75" x14ac:dyDescent="0.3">
      <c r="A38" s="57"/>
      <c r="B38" s="66" t="s">
        <v>60</v>
      </c>
      <c r="C38" s="67"/>
      <c r="D38" s="67"/>
      <c r="E38" s="67"/>
      <c r="F38" s="67"/>
      <c r="G38" s="68"/>
      <c r="H38" s="28"/>
      <c r="I38" s="17"/>
      <c r="J38" s="16"/>
      <c r="K38" s="27"/>
      <c r="L38" s="28"/>
      <c r="M38" s="17"/>
      <c r="N38" s="16"/>
      <c r="O38" s="27"/>
      <c r="P38" s="35"/>
      <c r="Q38" s="19"/>
      <c r="R38" s="59"/>
    </row>
    <row r="39" spans="1:18" ht="18.75" x14ac:dyDescent="0.3">
      <c r="A39" s="57">
        <v>1</v>
      </c>
      <c r="B39" s="40" t="s">
        <v>61</v>
      </c>
      <c r="C39" s="15" t="s">
        <v>62</v>
      </c>
      <c r="D39" s="16">
        <v>36.56</v>
      </c>
      <c r="E39" s="17"/>
      <c r="F39" s="16">
        <f t="shared" si="4"/>
        <v>36.56</v>
      </c>
      <c r="G39" s="18">
        <v>3</v>
      </c>
      <c r="H39" s="19">
        <v>51.47</v>
      </c>
      <c r="I39" s="17"/>
      <c r="J39" s="16">
        <f t="shared" si="5"/>
        <v>51.47</v>
      </c>
      <c r="K39" s="18">
        <v>3</v>
      </c>
      <c r="L39" s="28">
        <v>29.03</v>
      </c>
      <c r="M39" s="17"/>
      <c r="N39" s="16">
        <f t="shared" si="6"/>
        <v>29.03</v>
      </c>
      <c r="O39" s="18">
        <v>1</v>
      </c>
      <c r="P39" s="35"/>
      <c r="Q39" s="19">
        <f t="shared" si="7"/>
        <v>117.06</v>
      </c>
      <c r="R39" s="21">
        <v>2</v>
      </c>
    </row>
    <row r="40" spans="1:18" ht="18.75" x14ac:dyDescent="0.3">
      <c r="A40" s="57">
        <v>2</v>
      </c>
      <c r="B40" s="40" t="s">
        <v>63</v>
      </c>
      <c r="C40" s="15" t="s">
        <v>23</v>
      </c>
      <c r="D40" s="16">
        <v>28.03</v>
      </c>
      <c r="E40" s="17"/>
      <c r="F40" s="16">
        <f t="shared" si="4"/>
        <v>28.03</v>
      </c>
      <c r="G40" s="18">
        <v>1</v>
      </c>
      <c r="H40" s="19">
        <v>34.53</v>
      </c>
      <c r="I40" s="17"/>
      <c r="J40" s="16">
        <f t="shared" si="5"/>
        <v>34.53</v>
      </c>
      <c r="K40" s="18">
        <v>1</v>
      </c>
      <c r="L40" s="19">
        <v>35.409999999999997</v>
      </c>
      <c r="M40" s="17">
        <v>5</v>
      </c>
      <c r="N40" s="16">
        <f t="shared" si="6"/>
        <v>40.409999999999997</v>
      </c>
      <c r="O40" s="18">
        <v>2</v>
      </c>
      <c r="P40" s="35"/>
      <c r="Q40" s="19">
        <f t="shared" si="7"/>
        <v>102.97</v>
      </c>
      <c r="R40" s="45">
        <v>1</v>
      </c>
    </row>
    <row r="41" spans="1:18" ht="18.75" x14ac:dyDescent="0.3">
      <c r="A41" s="57">
        <v>3</v>
      </c>
      <c r="B41" s="40" t="s">
        <v>66</v>
      </c>
      <c r="C41" s="15" t="s">
        <v>27</v>
      </c>
      <c r="D41" s="16">
        <v>29.78</v>
      </c>
      <c r="E41" s="17"/>
      <c r="F41" s="16">
        <f t="shared" si="4"/>
        <v>29.78</v>
      </c>
      <c r="G41" s="18">
        <v>2</v>
      </c>
      <c r="H41" s="19">
        <v>49.93</v>
      </c>
      <c r="I41" s="17"/>
      <c r="J41" s="16">
        <f t="shared" si="5"/>
        <v>49.93</v>
      </c>
      <c r="K41" s="18">
        <v>2</v>
      </c>
      <c r="L41" s="28">
        <v>43.53</v>
      </c>
      <c r="M41" s="17">
        <v>10</v>
      </c>
      <c r="N41" s="16">
        <f t="shared" si="6"/>
        <v>53.53</v>
      </c>
      <c r="O41" s="18">
        <v>3</v>
      </c>
      <c r="P41" s="35"/>
      <c r="Q41" s="19">
        <f>SUM(F41+J41+N41)</f>
        <v>133.24</v>
      </c>
      <c r="R41" s="25">
        <v>3</v>
      </c>
    </row>
    <row r="42" spans="1:18" ht="15.75" x14ac:dyDescent="0.25">
      <c r="A42" s="57"/>
      <c r="B42" s="15"/>
      <c r="C42" s="15"/>
      <c r="D42" s="15"/>
      <c r="E42" s="15"/>
      <c r="F42" s="16"/>
      <c r="G42" s="27"/>
      <c r="H42" s="28"/>
      <c r="I42" s="15"/>
      <c r="J42" s="16"/>
      <c r="K42" s="27"/>
      <c r="L42" s="28"/>
      <c r="M42" s="15"/>
      <c r="N42" s="16"/>
      <c r="O42" s="27"/>
      <c r="P42" s="35"/>
      <c r="Q42" s="19"/>
      <c r="R42" s="59"/>
    </row>
  </sheetData>
  <mergeCells count="17">
    <mergeCell ref="B38:G38"/>
    <mergeCell ref="L5:N5"/>
    <mergeCell ref="O5:O6"/>
    <mergeCell ref="B7:G7"/>
    <mergeCell ref="B13:G13"/>
    <mergeCell ref="B20:G20"/>
    <mergeCell ref="B31:G31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workbookViewId="0">
      <selection activeCell="B1" sqref="B1:K1"/>
    </sheetView>
  </sheetViews>
  <sheetFormatPr defaultRowHeight="15" x14ac:dyDescent="0.25"/>
  <cols>
    <col min="1" max="1" width="3.7109375" customWidth="1"/>
    <col min="2" max="2" width="24.42578125" customWidth="1"/>
    <col min="3" max="3" width="9.28515625" customWidth="1"/>
    <col min="4" max="4" width="7.7109375" customWidth="1"/>
    <col min="5" max="5" width="5.140625" customWidth="1"/>
    <col min="6" max="6" width="6.7109375" customWidth="1"/>
    <col min="7" max="7" width="4.5703125" customWidth="1"/>
    <col min="8" max="8" width="7" customWidth="1"/>
    <col min="9" max="9" width="4.5703125" customWidth="1"/>
    <col min="10" max="10" width="7.5703125" customWidth="1"/>
    <col min="11" max="11" width="5.28515625" customWidth="1"/>
    <col min="12" max="12" width="6.28515625" customWidth="1"/>
    <col min="13" max="13" width="5.7109375" customWidth="1"/>
    <col min="14" max="14" width="6.7109375" customWidth="1"/>
    <col min="15" max="15" width="5.28515625" customWidth="1"/>
    <col min="16" max="16" width="4.85546875" customWidth="1"/>
    <col min="17" max="17" width="9.28515625" customWidth="1"/>
    <col min="18" max="18" width="6" customWidth="1"/>
  </cols>
  <sheetData>
    <row r="1" spans="1:18" ht="18.75" x14ac:dyDescent="0.3">
      <c r="A1" s="63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63"/>
      <c r="M1" s="63"/>
      <c r="N1" s="63"/>
      <c r="O1" s="63"/>
      <c r="P1" s="63"/>
      <c r="Q1" s="63"/>
      <c r="R1" s="63"/>
    </row>
    <row r="2" spans="1:18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8.75" x14ac:dyDescent="0.3">
      <c r="A3" s="83" t="s">
        <v>193</v>
      </c>
      <c r="B3" s="83"/>
      <c r="C3" s="83"/>
      <c r="D3" s="83"/>
      <c r="E3" s="83"/>
      <c r="F3" s="83"/>
      <c r="G3" s="83"/>
      <c r="H3" s="63"/>
      <c r="I3" s="63"/>
      <c r="J3" s="63"/>
      <c r="K3" s="63"/>
      <c r="L3" s="84" t="s">
        <v>172</v>
      </c>
      <c r="M3" s="83"/>
      <c r="N3" s="83"/>
      <c r="O3" s="83"/>
      <c r="P3" s="83"/>
      <c r="Q3" s="83"/>
      <c r="R3" s="83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91" t="s">
        <v>3</v>
      </c>
      <c r="B5" s="87" t="s">
        <v>4</v>
      </c>
      <c r="C5" s="89" t="s">
        <v>5</v>
      </c>
      <c r="D5" s="70" t="s">
        <v>6</v>
      </c>
      <c r="E5" s="70"/>
      <c r="F5" s="70"/>
      <c r="G5" s="71" t="s">
        <v>7</v>
      </c>
      <c r="H5" s="69" t="s">
        <v>8</v>
      </c>
      <c r="I5" s="70"/>
      <c r="J5" s="70"/>
      <c r="K5" s="71" t="s">
        <v>7</v>
      </c>
      <c r="L5" s="69" t="s">
        <v>9</v>
      </c>
      <c r="M5" s="70"/>
      <c r="N5" s="70"/>
      <c r="O5" s="71" t="s">
        <v>7</v>
      </c>
      <c r="P5" s="3"/>
      <c r="Q5" s="4"/>
      <c r="R5" s="5"/>
    </row>
    <row r="6" spans="1:18" ht="69" x14ac:dyDescent="0.25">
      <c r="A6" s="92"/>
      <c r="B6" s="88"/>
      <c r="C6" s="90"/>
      <c r="D6" s="6" t="s">
        <v>10</v>
      </c>
      <c r="E6" s="6" t="s">
        <v>11</v>
      </c>
      <c r="F6" s="6" t="s">
        <v>12</v>
      </c>
      <c r="G6" s="72"/>
      <c r="H6" s="7" t="s">
        <v>10</v>
      </c>
      <c r="I6" s="6" t="s">
        <v>11</v>
      </c>
      <c r="J6" s="6" t="s">
        <v>12</v>
      </c>
      <c r="K6" s="72"/>
      <c r="L6" s="7" t="s">
        <v>10</v>
      </c>
      <c r="M6" s="6" t="s">
        <v>11</v>
      </c>
      <c r="N6" s="6" t="s">
        <v>12</v>
      </c>
      <c r="O6" s="72"/>
      <c r="P6" s="8" t="s">
        <v>13</v>
      </c>
      <c r="Q6" s="7" t="s">
        <v>14</v>
      </c>
      <c r="R6" s="6" t="s">
        <v>15</v>
      </c>
    </row>
    <row r="7" spans="1:18" ht="18.75" x14ac:dyDescent="0.25">
      <c r="A7" s="9"/>
      <c r="B7" s="73" t="s">
        <v>16</v>
      </c>
      <c r="C7" s="74"/>
      <c r="D7" s="74"/>
      <c r="E7" s="74"/>
      <c r="F7" s="74"/>
      <c r="G7" s="75"/>
      <c r="H7" s="7"/>
      <c r="I7" s="6"/>
      <c r="J7" s="6"/>
      <c r="K7" s="65"/>
      <c r="L7" s="7"/>
      <c r="M7" s="6"/>
      <c r="N7" s="6"/>
      <c r="O7" s="65"/>
      <c r="P7" s="11"/>
      <c r="Q7" s="7"/>
      <c r="R7" s="12"/>
    </row>
    <row r="8" spans="1:18" ht="18.75" x14ac:dyDescent="0.3">
      <c r="A8" s="64">
        <v>1</v>
      </c>
      <c r="B8" s="14" t="s">
        <v>22</v>
      </c>
      <c r="C8" s="15" t="s">
        <v>23</v>
      </c>
      <c r="D8" s="16">
        <v>27.87</v>
      </c>
      <c r="E8" s="17"/>
      <c r="F8" s="16">
        <f t="shared" ref="F8:F14" si="0">SUM(D8:E8)</f>
        <v>27.87</v>
      </c>
      <c r="G8" s="18">
        <v>4</v>
      </c>
      <c r="H8" s="19">
        <v>40.53</v>
      </c>
      <c r="I8" s="17">
        <v>5</v>
      </c>
      <c r="J8" s="16">
        <f t="shared" ref="J8:J14" si="1">SUM(H8:I8)</f>
        <v>45.53</v>
      </c>
      <c r="K8" s="18">
        <v>3</v>
      </c>
      <c r="L8" s="19">
        <v>29.34</v>
      </c>
      <c r="M8" s="17">
        <v>10</v>
      </c>
      <c r="N8" s="16">
        <f t="shared" ref="N8:N14" si="2">SUM(L8:M8)</f>
        <v>39.340000000000003</v>
      </c>
      <c r="O8" s="18">
        <v>4</v>
      </c>
      <c r="P8" s="20"/>
      <c r="Q8" s="19">
        <f t="shared" ref="Q8:Q9" si="3">SUM(F8+J8+N8)</f>
        <v>112.74000000000001</v>
      </c>
      <c r="R8" s="25">
        <v>3</v>
      </c>
    </row>
    <row r="9" spans="1:18" ht="18.75" x14ac:dyDescent="0.3">
      <c r="A9" s="64">
        <v>2</v>
      </c>
      <c r="B9" s="14" t="s">
        <v>24</v>
      </c>
      <c r="C9" s="15" t="s">
        <v>25</v>
      </c>
      <c r="D9" s="16">
        <v>22.5</v>
      </c>
      <c r="E9" s="17"/>
      <c r="F9" s="16">
        <f t="shared" si="0"/>
        <v>22.5</v>
      </c>
      <c r="G9" s="18">
        <v>1</v>
      </c>
      <c r="H9" s="19">
        <v>39.340000000000003</v>
      </c>
      <c r="I9" s="17"/>
      <c r="J9" s="16">
        <f t="shared" si="1"/>
        <v>39.340000000000003</v>
      </c>
      <c r="K9" s="18">
        <v>2</v>
      </c>
      <c r="L9" s="19">
        <v>27.85</v>
      </c>
      <c r="M9" s="17">
        <v>5</v>
      </c>
      <c r="N9" s="16">
        <f t="shared" si="2"/>
        <v>32.85</v>
      </c>
      <c r="O9" s="18">
        <v>1</v>
      </c>
      <c r="P9" s="20"/>
      <c r="Q9" s="19">
        <f t="shared" si="3"/>
        <v>94.69</v>
      </c>
      <c r="R9" s="45">
        <v>1</v>
      </c>
    </row>
    <row r="10" spans="1:18" ht="15.75" x14ac:dyDescent="0.25">
      <c r="A10" s="64">
        <v>3</v>
      </c>
      <c r="B10" s="14" t="s">
        <v>26</v>
      </c>
      <c r="C10" s="15" t="s">
        <v>27</v>
      </c>
      <c r="D10" s="16">
        <v>28.37</v>
      </c>
      <c r="E10" s="17"/>
      <c r="F10" s="16">
        <f t="shared" si="0"/>
        <v>28.37</v>
      </c>
      <c r="G10" s="18">
        <v>5</v>
      </c>
      <c r="H10" s="19">
        <v>53.78</v>
      </c>
      <c r="I10" s="17"/>
      <c r="J10" s="16">
        <f t="shared" si="1"/>
        <v>53.78</v>
      </c>
      <c r="K10" s="18">
        <v>4</v>
      </c>
      <c r="L10" s="19">
        <v>33.71</v>
      </c>
      <c r="M10" s="17"/>
      <c r="N10" s="16">
        <f t="shared" si="2"/>
        <v>33.71</v>
      </c>
      <c r="O10" s="18">
        <v>2</v>
      </c>
      <c r="P10" s="20"/>
      <c r="Q10" s="19">
        <f>SUM(F10+J10+N10)</f>
        <v>115.86000000000001</v>
      </c>
      <c r="R10" s="24">
        <v>4</v>
      </c>
    </row>
    <row r="11" spans="1:18" ht="18.75" x14ac:dyDescent="0.3">
      <c r="A11" s="64">
        <v>4</v>
      </c>
      <c r="B11" s="14" t="s">
        <v>19</v>
      </c>
      <c r="C11" s="15" t="s">
        <v>20</v>
      </c>
      <c r="D11" s="16">
        <v>23.91</v>
      </c>
      <c r="E11" s="17"/>
      <c r="F11" s="16">
        <f t="shared" si="0"/>
        <v>23.91</v>
      </c>
      <c r="G11" s="18">
        <v>2</v>
      </c>
      <c r="H11" s="19">
        <v>38.5</v>
      </c>
      <c r="I11" s="17"/>
      <c r="J11" s="16">
        <f t="shared" si="1"/>
        <v>38.5</v>
      </c>
      <c r="K11" s="18">
        <v>1</v>
      </c>
      <c r="L11" s="19">
        <v>29.93</v>
      </c>
      <c r="M11" s="17">
        <v>10</v>
      </c>
      <c r="N11" s="16">
        <f t="shared" si="2"/>
        <v>39.93</v>
      </c>
      <c r="O11" s="18">
        <v>5</v>
      </c>
      <c r="P11" s="20"/>
      <c r="Q11" s="19">
        <f t="shared" ref="Q11:Q14" si="4">SUM(F11+J11+N11)</f>
        <v>102.34</v>
      </c>
      <c r="R11" s="21">
        <v>2</v>
      </c>
    </row>
    <row r="12" spans="1:18" s="63" customFormat="1" ht="15.75" x14ac:dyDescent="0.25">
      <c r="A12" s="64">
        <v>5</v>
      </c>
      <c r="B12" s="14" t="s">
        <v>17</v>
      </c>
      <c r="C12" s="15" t="s">
        <v>18</v>
      </c>
      <c r="D12" s="16">
        <v>21.28</v>
      </c>
      <c r="E12" s="17">
        <v>5</v>
      </c>
      <c r="F12" s="16">
        <f t="shared" si="0"/>
        <v>26.28</v>
      </c>
      <c r="G12" s="18">
        <v>3</v>
      </c>
      <c r="H12" s="19">
        <v>54.4</v>
      </c>
      <c r="I12" s="17">
        <v>5</v>
      </c>
      <c r="J12" s="16">
        <f t="shared" si="1"/>
        <v>59.4</v>
      </c>
      <c r="K12" s="18">
        <v>5</v>
      </c>
      <c r="L12" s="19">
        <v>36.880000000000003</v>
      </c>
      <c r="M12" s="17"/>
      <c r="N12" s="16">
        <f t="shared" si="2"/>
        <v>36.880000000000003</v>
      </c>
      <c r="O12" s="18">
        <v>3</v>
      </c>
      <c r="P12" s="20"/>
      <c r="Q12" s="19">
        <f t="shared" si="4"/>
        <v>122.56</v>
      </c>
      <c r="R12" s="24">
        <v>5</v>
      </c>
    </row>
    <row r="13" spans="1:18" s="63" customFormat="1" ht="15.75" x14ac:dyDescent="0.25">
      <c r="A13" s="64">
        <v>6</v>
      </c>
      <c r="B13" s="14" t="s">
        <v>17</v>
      </c>
      <c r="C13" s="15" t="s">
        <v>21</v>
      </c>
      <c r="D13" s="16">
        <v>28.94</v>
      </c>
      <c r="E13" s="17"/>
      <c r="F13" s="16">
        <f t="shared" si="0"/>
        <v>28.94</v>
      </c>
      <c r="G13" s="18">
        <v>6</v>
      </c>
      <c r="H13" s="19">
        <v>68.16</v>
      </c>
      <c r="I13" s="17">
        <v>15</v>
      </c>
      <c r="J13" s="16">
        <f t="shared" si="1"/>
        <v>83.16</v>
      </c>
      <c r="K13" s="18">
        <v>7</v>
      </c>
      <c r="L13" s="19">
        <v>29.38</v>
      </c>
      <c r="M13" s="17">
        <v>15</v>
      </c>
      <c r="N13" s="16">
        <f t="shared" si="2"/>
        <v>44.379999999999995</v>
      </c>
      <c r="O13" s="18">
        <v>6</v>
      </c>
      <c r="P13" s="20"/>
      <c r="Q13" s="19">
        <f t="shared" si="4"/>
        <v>156.47999999999999</v>
      </c>
      <c r="R13" s="24">
        <v>6</v>
      </c>
    </row>
    <row r="14" spans="1:18" s="63" customFormat="1" ht="15.75" x14ac:dyDescent="0.25">
      <c r="A14" s="64">
        <v>7</v>
      </c>
      <c r="B14" s="14" t="s">
        <v>174</v>
      </c>
      <c r="C14" s="15" t="s">
        <v>107</v>
      </c>
      <c r="D14" s="16">
        <v>30.87</v>
      </c>
      <c r="E14" s="17">
        <v>5</v>
      </c>
      <c r="F14" s="16">
        <f t="shared" si="0"/>
        <v>35.870000000000005</v>
      </c>
      <c r="G14" s="18">
        <v>7</v>
      </c>
      <c r="H14" s="19">
        <v>61.31</v>
      </c>
      <c r="I14" s="17">
        <v>15</v>
      </c>
      <c r="J14" s="16">
        <f t="shared" si="1"/>
        <v>76.31</v>
      </c>
      <c r="K14" s="18">
        <v>6</v>
      </c>
      <c r="L14" s="19">
        <v>38.5</v>
      </c>
      <c r="M14" s="17">
        <v>10</v>
      </c>
      <c r="N14" s="16">
        <f t="shared" si="2"/>
        <v>48.5</v>
      </c>
      <c r="O14" s="18">
        <v>7</v>
      </c>
      <c r="P14" s="20"/>
      <c r="Q14" s="19">
        <f t="shared" si="4"/>
        <v>160.68</v>
      </c>
      <c r="R14" s="24">
        <v>7</v>
      </c>
    </row>
    <row r="15" spans="1:18" ht="15.75" x14ac:dyDescent="0.25">
      <c r="A15" s="64"/>
      <c r="B15" s="26"/>
      <c r="C15" s="15"/>
      <c r="D15" s="15"/>
      <c r="E15" s="15"/>
      <c r="F15" s="16"/>
      <c r="G15" s="27"/>
      <c r="H15" s="28"/>
      <c r="I15" s="15"/>
      <c r="J15" s="16"/>
      <c r="K15" s="27"/>
      <c r="L15" s="28"/>
      <c r="M15" s="15"/>
      <c r="N15" s="16"/>
      <c r="O15" s="27"/>
      <c r="P15" s="29"/>
      <c r="Q15" s="19"/>
      <c r="R15" s="59"/>
    </row>
    <row r="16" spans="1:18" ht="18.75" x14ac:dyDescent="0.3">
      <c r="A16" s="64"/>
      <c r="B16" s="76" t="s">
        <v>30</v>
      </c>
      <c r="C16" s="77"/>
      <c r="D16" s="77"/>
      <c r="E16" s="77"/>
      <c r="F16" s="77"/>
      <c r="G16" s="78"/>
      <c r="H16" s="28"/>
      <c r="I16" s="15"/>
      <c r="J16" s="16"/>
      <c r="K16" s="27"/>
      <c r="L16" s="28"/>
      <c r="M16" s="15"/>
      <c r="N16" s="16"/>
      <c r="O16" s="27"/>
      <c r="P16" s="29"/>
      <c r="Q16" s="19"/>
      <c r="R16" s="59"/>
    </row>
    <row r="17" spans="1:18" ht="18.75" x14ac:dyDescent="0.3">
      <c r="A17" s="64">
        <v>1</v>
      </c>
      <c r="B17" s="31" t="s">
        <v>31</v>
      </c>
      <c r="C17" s="15" t="s">
        <v>32</v>
      </c>
      <c r="D17" s="16">
        <v>24.75</v>
      </c>
      <c r="E17" s="17">
        <v>5</v>
      </c>
      <c r="F17" s="16">
        <f t="shared" ref="F17:F48" si="5">SUM(D17+E17)</f>
        <v>29.75</v>
      </c>
      <c r="G17" s="18">
        <v>5</v>
      </c>
      <c r="H17" s="19">
        <v>39.28</v>
      </c>
      <c r="I17" s="17"/>
      <c r="J17" s="16">
        <f t="shared" ref="J17:J48" si="6">SUM(H17+I17)</f>
        <v>39.28</v>
      </c>
      <c r="K17" s="18">
        <v>1</v>
      </c>
      <c r="L17" s="28">
        <v>27.59</v>
      </c>
      <c r="M17" s="17">
        <v>5</v>
      </c>
      <c r="N17" s="16">
        <f t="shared" ref="N17:N48" si="7">SUM(L17+M17)</f>
        <v>32.590000000000003</v>
      </c>
      <c r="O17" s="18">
        <v>1</v>
      </c>
      <c r="P17" s="20"/>
      <c r="Q17" s="19">
        <f t="shared" ref="Q17:Q44" si="8">SUM(F17+J17+N17)</f>
        <v>101.62</v>
      </c>
      <c r="R17" s="21">
        <v>2</v>
      </c>
    </row>
    <row r="18" spans="1:18" ht="15.75" x14ac:dyDescent="0.25">
      <c r="A18" s="64">
        <v>2</v>
      </c>
      <c r="B18" s="31" t="s">
        <v>33</v>
      </c>
      <c r="C18" s="15" t="s">
        <v>34</v>
      </c>
      <c r="D18" s="16">
        <v>26.37</v>
      </c>
      <c r="E18" s="17"/>
      <c r="F18" s="16">
        <f t="shared" si="5"/>
        <v>26.37</v>
      </c>
      <c r="G18" s="18">
        <v>3</v>
      </c>
      <c r="H18" s="19">
        <v>46.31</v>
      </c>
      <c r="I18" s="17"/>
      <c r="J18" s="16">
        <f t="shared" si="6"/>
        <v>46.31</v>
      </c>
      <c r="K18" s="18">
        <v>3</v>
      </c>
      <c r="L18" s="19">
        <v>33.78</v>
      </c>
      <c r="M18" s="17">
        <v>15</v>
      </c>
      <c r="N18" s="16">
        <f t="shared" si="7"/>
        <v>48.78</v>
      </c>
      <c r="O18" s="18">
        <v>6</v>
      </c>
      <c r="P18" s="20"/>
      <c r="Q18" s="19">
        <f t="shared" si="8"/>
        <v>121.46000000000001</v>
      </c>
      <c r="R18" s="24">
        <v>5</v>
      </c>
    </row>
    <row r="19" spans="1:18" ht="15.75" x14ac:dyDescent="0.25">
      <c r="A19" s="64">
        <v>3</v>
      </c>
      <c r="B19" s="31" t="s">
        <v>37</v>
      </c>
      <c r="C19" s="15" t="s">
        <v>38</v>
      </c>
      <c r="D19" s="16">
        <v>26.56</v>
      </c>
      <c r="E19" s="17"/>
      <c r="F19" s="16">
        <f t="shared" si="5"/>
        <v>26.56</v>
      </c>
      <c r="G19" s="18">
        <v>4</v>
      </c>
      <c r="H19" s="19">
        <v>46.31</v>
      </c>
      <c r="I19" s="17">
        <v>5</v>
      </c>
      <c r="J19" s="16">
        <f t="shared" si="6"/>
        <v>51.31</v>
      </c>
      <c r="K19" s="18">
        <v>6</v>
      </c>
      <c r="L19" s="19">
        <v>30.96</v>
      </c>
      <c r="M19" s="17">
        <v>10</v>
      </c>
      <c r="N19" s="16">
        <f t="shared" si="7"/>
        <v>40.96</v>
      </c>
      <c r="O19" s="18">
        <v>3</v>
      </c>
      <c r="P19" s="20"/>
      <c r="Q19" s="19">
        <f t="shared" si="8"/>
        <v>118.83000000000001</v>
      </c>
      <c r="R19" s="24">
        <v>4</v>
      </c>
    </row>
    <row r="20" spans="1:18" ht="18.75" x14ac:dyDescent="0.3">
      <c r="A20" s="64">
        <v>4</v>
      </c>
      <c r="B20" s="31" t="s">
        <v>69</v>
      </c>
      <c r="C20" s="15" t="s">
        <v>70</v>
      </c>
      <c r="D20" s="16">
        <v>26.12</v>
      </c>
      <c r="E20" s="17"/>
      <c r="F20" s="16">
        <f t="shared" si="5"/>
        <v>26.12</v>
      </c>
      <c r="G20" s="18">
        <v>2</v>
      </c>
      <c r="H20" s="28">
        <v>39.65</v>
      </c>
      <c r="I20" s="17"/>
      <c r="J20" s="16">
        <f t="shared" si="6"/>
        <v>39.65</v>
      </c>
      <c r="K20" s="18">
        <v>2</v>
      </c>
      <c r="L20" s="19">
        <v>29.6</v>
      </c>
      <c r="M20" s="17">
        <v>5</v>
      </c>
      <c r="N20" s="16">
        <f t="shared" si="7"/>
        <v>34.6</v>
      </c>
      <c r="O20" s="18">
        <v>2</v>
      </c>
      <c r="P20" s="20"/>
      <c r="Q20" s="19">
        <f t="shared" si="8"/>
        <v>100.37</v>
      </c>
      <c r="R20" s="45">
        <v>1</v>
      </c>
    </row>
    <row r="21" spans="1:18" ht="18.75" x14ac:dyDescent="0.3">
      <c r="A21" s="64">
        <v>5</v>
      </c>
      <c r="B21" s="31" t="s">
        <v>175</v>
      </c>
      <c r="C21" s="15" t="s">
        <v>176</v>
      </c>
      <c r="D21" s="16">
        <v>22.66</v>
      </c>
      <c r="E21" s="17"/>
      <c r="F21" s="16">
        <f t="shared" si="5"/>
        <v>22.66</v>
      </c>
      <c r="G21" s="18">
        <v>1</v>
      </c>
      <c r="H21" s="28">
        <v>38.590000000000003</v>
      </c>
      <c r="I21" s="17">
        <v>10</v>
      </c>
      <c r="J21" s="16">
        <f t="shared" si="6"/>
        <v>48.59</v>
      </c>
      <c r="K21" s="18">
        <v>5</v>
      </c>
      <c r="L21" s="19">
        <v>31.62</v>
      </c>
      <c r="M21" s="17">
        <v>10</v>
      </c>
      <c r="N21" s="16">
        <f t="shared" si="7"/>
        <v>41.620000000000005</v>
      </c>
      <c r="O21" s="18">
        <v>4</v>
      </c>
      <c r="P21" s="20"/>
      <c r="Q21" s="19">
        <f t="shared" si="8"/>
        <v>112.87</v>
      </c>
      <c r="R21" s="25">
        <v>3</v>
      </c>
    </row>
    <row r="22" spans="1:18" s="63" customFormat="1" ht="15.75" x14ac:dyDescent="0.25">
      <c r="A22" s="64">
        <v>6</v>
      </c>
      <c r="B22" s="31" t="s">
        <v>177</v>
      </c>
      <c r="C22" s="15" t="s">
        <v>178</v>
      </c>
      <c r="D22" s="16">
        <v>30.53</v>
      </c>
      <c r="E22" s="17"/>
      <c r="F22" s="16">
        <f t="shared" si="5"/>
        <v>30.53</v>
      </c>
      <c r="G22" s="18">
        <v>6</v>
      </c>
      <c r="H22" s="28">
        <v>47.32</v>
      </c>
      <c r="I22" s="17"/>
      <c r="J22" s="16">
        <f t="shared" si="6"/>
        <v>47.32</v>
      </c>
      <c r="K22" s="18">
        <v>4</v>
      </c>
      <c r="L22" s="19">
        <v>40.78</v>
      </c>
      <c r="M22" s="17">
        <v>5</v>
      </c>
      <c r="N22" s="16">
        <f t="shared" si="7"/>
        <v>45.78</v>
      </c>
      <c r="O22" s="18">
        <v>5</v>
      </c>
      <c r="P22" s="20"/>
      <c r="Q22" s="19">
        <f t="shared" si="8"/>
        <v>123.63</v>
      </c>
      <c r="R22" s="24">
        <v>6</v>
      </c>
    </row>
    <row r="23" spans="1:18" ht="15.75" x14ac:dyDescent="0.25">
      <c r="A23" s="64"/>
      <c r="B23" s="26"/>
      <c r="C23" s="15"/>
      <c r="D23" s="15"/>
      <c r="E23" s="15"/>
      <c r="F23" s="16"/>
      <c r="G23" s="27"/>
      <c r="H23" s="28"/>
      <c r="I23" s="15"/>
      <c r="J23" s="16"/>
      <c r="K23" s="27"/>
      <c r="L23" s="28"/>
      <c r="M23" s="15"/>
      <c r="N23" s="16"/>
      <c r="O23" s="27"/>
      <c r="P23" s="29"/>
      <c r="Q23" s="19"/>
      <c r="R23" s="59"/>
    </row>
    <row r="24" spans="1:18" ht="18.75" x14ac:dyDescent="0.3">
      <c r="A24" s="64"/>
      <c r="B24" s="79" t="s">
        <v>41</v>
      </c>
      <c r="C24" s="80"/>
      <c r="D24" s="80"/>
      <c r="E24" s="80"/>
      <c r="F24" s="80"/>
      <c r="G24" s="81"/>
      <c r="H24" s="28"/>
      <c r="I24" s="15"/>
      <c r="J24" s="16"/>
      <c r="K24" s="27"/>
      <c r="L24" s="28"/>
      <c r="M24" s="15"/>
      <c r="N24" s="33"/>
      <c r="O24" s="27"/>
      <c r="P24" s="29"/>
      <c r="Q24" s="19"/>
      <c r="R24" s="59"/>
    </row>
    <row r="25" spans="1:18" ht="15.75" x14ac:dyDescent="0.25">
      <c r="A25" s="64">
        <v>1</v>
      </c>
      <c r="B25" s="34" t="s">
        <v>44</v>
      </c>
      <c r="C25" s="15" t="s">
        <v>45</v>
      </c>
      <c r="D25" s="16">
        <v>32.369999999999997</v>
      </c>
      <c r="E25" s="17"/>
      <c r="F25" s="16">
        <f t="shared" si="5"/>
        <v>32.369999999999997</v>
      </c>
      <c r="G25" s="18">
        <v>4</v>
      </c>
      <c r="H25" s="19">
        <v>60.63</v>
      </c>
      <c r="I25" s="17"/>
      <c r="J25" s="16">
        <f t="shared" si="6"/>
        <v>60.63</v>
      </c>
      <c r="K25" s="18">
        <v>3</v>
      </c>
      <c r="L25" s="28">
        <v>73.47</v>
      </c>
      <c r="M25" s="17"/>
      <c r="N25" s="16">
        <f t="shared" si="7"/>
        <v>73.47</v>
      </c>
      <c r="O25" s="18">
        <v>8</v>
      </c>
      <c r="P25" s="35">
        <v>15</v>
      </c>
      <c r="Q25" s="19">
        <f t="shared" ref="Q25:Q34" si="9">SUM(F25+J25+P25+N25)</f>
        <v>181.47</v>
      </c>
      <c r="R25" s="24">
        <v>7</v>
      </c>
    </row>
    <row r="26" spans="1:18" ht="15.75" x14ac:dyDescent="0.25">
      <c r="A26" s="64">
        <v>2</v>
      </c>
      <c r="B26" s="34" t="s">
        <v>88</v>
      </c>
      <c r="C26" s="15" t="s">
        <v>89</v>
      </c>
      <c r="D26" s="16">
        <v>29.16</v>
      </c>
      <c r="E26" s="17"/>
      <c r="F26" s="16">
        <f t="shared" si="5"/>
        <v>29.16</v>
      </c>
      <c r="G26" s="18">
        <v>2</v>
      </c>
      <c r="H26" s="19">
        <v>68.06</v>
      </c>
      <c r="I26" s="17">
        <v>5</v>
      </c>
      <c r="J26" s="16">
        <f t="shared" si="6"/>
        <v>73.06</v>
      </c>
      <c r="K26" s="18">
        <v>7</v>
      </c>
      <c r="L26" s="28">
        <v>30.19</v>
      </c>
      <c r="M26" s="17">
        <v>5</v>
      </c>
      <c r="N26" s="16">
        <f>SUM(L26:M26)</f>
        <v>35.19</v>
      </c>
      <c r="O26" s="18">
        <v>4</v>
      </c>
      <c r="P26" s="35"/>
      <c r="Q26" s="19">
        <f>SUM(F26+J26+N26+P26)</f>
        <v>137.41</v>
      </c>
      <c r="R26" s="24">
        <v>4</v>
      </c>
    </row>
    <row r="27" spans="1:18" ht="15.75" x14ac:dyDescent="0.25">
      <c r="A27" s="64">
        <v>3</v>
      </c>
      <c r="B27" s="34" t="s">
        <v>128</v>
      </c>
      <c r="C27" s="15" t="s">
        <v>129</v>
      </c>
      <c r="D27" s="16">
        <v>74.75</v>
      </c>
      <c r="E27" s="17"/>
      <c r="F27" s="16">
        <f t="shared" si="5"/>
        <v>74.75</v>
      </c>
      <c r="G27" s="18">
        <v>10</v>
      </c>
      <c r="H27" s="19">
        <v>68.099999999999994</v>
      </c>
      <c r="I27" s="17">
        <v>5</v>
      </c>
      <c r="J27" s="16">
        <f t="shared" si="6"/>
        <v>73.099999999999994</v>
      </c>
      <c r="K27" s="18">
        <v>8</v>
      </c>
      <c r="L27" s="19">
        <v>45.28</v>
      </c>
      <c r="M27" s="17"/>
      <c r="N27" s="16" t="s">
        <v>191</v>
      </c>
      <c r="O27" s="18">
        <v>10</v>
      </c>
      <c r="P27" s="35"/>
      <c r="Q27" s="19" t="s">
        <v>190</v>
      </c>
      <c r="R27" s="24">
        <v>10</v>
      </c>
    </row>
    <row r="28" spans="1:18" ht="15.75" x14ac:dyDescent="0.25">
      <c r="A28" s="64">
        <v>4</v>
      </c>
      <c r="B28" s="34" t="s">
        <v>179</v>
      </c>
      <c r="C28" s="15" t="s">
        <v>180</v>
      </c>
      <c r="D28" s="16">
        <v>30.63</v>
      </c>
      <c r="E28" s="17">
        <v>30</v>
      </c>
      <c r="F28" s="16">
        <f t="shared" si="5"/>
        <v>60.629999999999995</v>
      </c>
      <c r="G28" s="18">
        <v>8</v>
      </c>
      <c r="H28" s="19">
        <v>54.28</v>
      </c>
      <c r="I28" s="17">
        <v>10</v>
      </c>
      <c r="J28" s="16">
        <f t="shared" si="6"/>
        <v>64.28</v>
      </c>
      <c r="K28" s="18">
        <v>4</v>
      </c>
      <c r="L28" s="19">
        <v>27.5</v>
      </c>
      <c r="M28" s="17"/>
      <c r="N28" s="16">
        <f t="shared" si="7"/>
        <v>27.5</v>
      </c>
      <c r="O28" s="18">
        <v>1</v>
      </c>
      <c r="P28" s="35"/>
      <c r="Q28" s="19">
        <f t="shared" si="9"/>
        <v>152.41</v>
      </c>
      <c r="R28" s="24">
        <v>6</v>
      </c>
    </row>
    <row r="29" spans="1:18" ht="18.75" x14ac:dyDescent="0.3">
      <c r="A29" s="64">
        <v>5</v>
      </c>
      <c r="B29" s="34" t="s">
        <v>181</v>
      </c>
      <c r="C29" s="15" t="s">
        <v>182</v>
      </c>
      <c r="D29" s="16">
        <v>27.04</v>
      </c>
      <c r="E29" s="17"/>
      <c r="F29" s="16">
        <f t="shared" si="5"/>
        <v>27.04</v>
      </c>
      <c r="G29" s="18">
        <v>1</v>
      </c>
      <c r="H29" s="19">
        <v>61.34</v>
      </c>
      <c r="I29" s="17">
        <v>5</v>
      </c>
      <c r="J29" s="16">
        <f t="shared" si="6"/>
        <v>66.34</v>
      </c>
      <c r="K29" s="18">
        <v>5</v>
      </c>
      <c r="L29" s="28">
        <v>42.44</v>
      </c>
      <c r="M29" s="17"/>
      <c r="N29" s="16">
        <f t="shared" si="7"/>
        <v>42.44</v>
      </c>
      <c r="O29" s="18">
        <v>6</v>
      </c>
      <c r="P29" s="35"/>
      <c r="Q29" s="19">
        <f t="shared" si="9"/>
        <v>135.82</v>
      </c>
      <c r="R29" s="25">
        <v>3</v>
      </c>
    </row>
    <row r="30" spans="1:18" ht="15.75" x14ac:dyDescent="0.25">
      <c r="A30" s="64">
        <v>6</v>
      </c>
      <c r="B30" s="34" t="s">
        <v>46</v>
      </c>
      <c r="C30" s="15" t="s">
        <v>47</v>
      </c>
      <c r="D30" s="16">
        <v>47.06</v>
      </c>
      <c r="E30" s="17">
        <v>15</v>
      </c>
      <c r="F30" s="16">
        <f t="shared" si="5"/>
        <v>62.06</v>
      </c>
      <c r="G30" s="18">
        <v>9</v>
      </c>
      <c r="H30" s="19">
        <v>64.28</v>
      </c>
      <c r="I30" s="17">
        <v>5</v>
      </c>
      <c r="J30" s="16">
        <f t="shared" si="6"/>
        <v>69.28</v>
      </c>
      <c r="K30" s="18">
        <v>6</v>
      </c>
      <c r="L30" s="28">
        <v>35.25</v>
      </c>
      <c r="M30" s="17">
        <v>15</v>
      </c>
      <c r="N30" s="16">
        <f t="shared" si="7"/>
        <v>50.25</v>
      </c>
      <c r="O30" s="18">
        <v>7</v>
      </c>
      <c r="P30" s="35">
        <v>15</v>
      </c>
      <c r="Q30" s="19">
        <f t="shared" si="9"/>
        <v>196.59</v>
      </c>
      <c r="R30" s="24">
        <v>8</v>
      </c>
    </row>
    <row r="31" spans="1:18" ht="18.75" x14ac:dyDescent="0.3">
      <c r="A31" s="64">
        <v>7</v>
      </c>
      <c r="B31" s="34" t="s">
        <v>75</v>
      </c>
      <c r="C31" s="15" t="s">
        <v>76</v>
      </c>
      <c r="D31" s="16">
        <v>34.75</v>
      </c>
      <c r="E31" s="17"/>
      <c r="F31" s="16">
        <f t="shared" si="5"/>
        <v>34.75</v>
      </c>
      <c r="G31" s="18">
        <v>5</v>
      </c>
      <c r="H31" s="19">
        <v>47.25</v>
      </c>
      <c r="I31" s="17"/>
      <c r="J31" s="16">
        <f t="shared" si="6"/>
        <v>47.25</v>
      </c>
      <c r="K31" s="18">
        <v>1</v>
      </c>
      <c r="L31" s="19">
        <v>36.97</v>
      </c>
      <c r="M31" s="17"/>
      <c r="N31" s="16">
        <f t="shared" si="7"/>
        <v>36.97</v>
      </c>
      <c r="O31" s="18">
        <v>5</v>
      </c>
      <c r="P31" s="35">
        <v>15</v>
      </c>
      <c r="Q31" s="19">
        <f t="shared" si="9"/>
        <v>133.97</v>
      </c>
      <c r="R31" s="21">
        <v>2</v>
      </c>
    </row>
    <row r="32" spans="1:18" ht="18.75" x14ac:dyDescent="0.3">
      <c r="A32" s="64">
        <v>8</v>
      </c>
      <c r="B32" s="34" t="s">
        <v>174</v>
      </c>
      <c r="C32" s="15" t="s">
        <v>183</v>
      </c>
      <c r="D32" s="16">
        <v>29.94</v>
      </c>
      <c r="E32" s="17"/>
      <c r="F32" s="16">
        <f t="shared" si="5"/>
        <v>29.94</v>
      </c>
      <c r="G32" s="18">
        <v>3</v>
      </c>
      <c r="H32" s="19">
        <v>54.03</v>
      </c>
      <c r="I32" s="17">
        <v>5</v>
      </c>
      <c r="J32" s="16">
        <f t="shared" si="6"/>
        <v>59.03</v>
      </c>
      <c r="K32" s="18">
        <v>2</v>
      </c>
      <c r="L32" s="19">
        <v>35.090000000000003</v>
      </c>
      <c r="M32" s="17"/>
      <c r="N32" s="16">
        <f t="shared" si="7"/>
        <v>35.090000000000003</v>
      </c>
      <c r="O32" s="18">
        <v>3</v>
      </c>
      <c r="P32" s="35"/>
      <c r="Q32" s="19">
        <f t="shared" si="9"/>
        <v>124.06</v>
      </c>
      <c r="R32" s="45">
        <v>1</v>
      </c>
    </row>
    <row r="33" spans="1:18" ht="15.75" x14ac:dyDescent="0.25">
      <c r="A33" s="64">
        <v>9</v>
      </c>
      <c r="B33" s="34" t="s">
        <v>174</v>
      </c>
      <c r="C33" s="15" t="s">
        <v>192</v>
      </c>
      <c r="D33" s="16">
        <v>44.62</v>
      </c>
      <c r="E33" s="17"/>
      <c r="F33" s="16">
        <f t="shared" si="5"/>
        <v>44.62</v>
      </c>
      <c r="G33" s="18">
        <v>7</v>
      </c>
      <c r="H33" s="19">
        <v>91.25</v>
      </c>
      <c r="I33" s="17">
        <v>15</v>
      </c>
      <c r="J33" s="16">
        <f t="shared" si="6"/>
        <v>106.25</v>
      </c>
      <c r="K33" s="18">
        <v>10</v>
      </c>
      <c r="L33" s="28">
        <v>46.69</v>
      </c>
      <c r="M33" s="17">
        <v>30</v>
      </c>
      <c r="N33" s="16">
        <f t="shared" si="7"/>
        <v>76.69</v>
      </c>
      <c r="O33" s="18">
        <v>9</v>
      </c>
      <c r="P33" s="35"/>
      <c r="Q33" s="19">
        <f t="shared" si="9"/>
        <v>227.56</v>
      </c>
      <c r="R33" s="24">
        <v>9</v>
      </c>
    </row>
    <row r="34" spans="1:18" s="63" customFormat="1" ht="15.75" x14ac:dyDescent="0.25">
      <c r="A34" s="64">
        <v>10</v>
      </c>
      <c r="B34" s="34" t="s">
        <v>184</v>
      </c>
      <c r="C34" s="15" t="s">
        <v>185</v>
      </c>
      <c r="D34" s="16">
        <v>34.22</v>
      </c>
      <c r="E34" s="17">
        <v>5</v>
      </c>
      <c r="F34" s="16">
        <f t="shared" si="5"/>
        <v>39.22</v>
      </c>
      <c r="G34" s="18">
        <v>6</v>
      </c>
      <c r="H34" s="19">
        <v>74.28</v>
      </c>
      <c r="I34" s="17"/>
      <c r="J34" s="16">
        <f t="shared" si="6"/>
        <v>74.28</v>
      </c>
      <c r="K34" s="18">
        <v>9</v>
      </c>
      <c r="L34" s="28">
        <v>34.25</v>
      </c>
      <c r="M34" s="17"/>
      <c r="N34" s="16">
        <f t="shared" si="7"/>
        <v>34.25</v>
      </c>
      <c r="O34" s="18">
        <v>2</v>
      </c>
      <c r="P34" s="35"/>
      <c r="Q34" s="19">
        <f t="shared" si="9"/>
        <v>147.75</v>
      </c>
      <c r="R34" s="24">
        <v>5</v>
      </c>
    </row>
    <row r="35" spans="1:18" ht="15.75" x14ac:dyDescent="0.25">
      <c r="A35" s="64"/>
      <c r="B35" s="36"/>
      <c r="C35" s="36"/>
      <c r="D35" s="36"/>
      <c r="E35" s="36"/>
      <c r="F35" s="37"/>
      <c r="G35" s="38"/>
      <c r="H35" s="28"/>
      <c r="I35" s="15"/>
      <c r="J35" s="16"/>
      <c r="K35" s="27"/>
      <c r="L35" s="28"/>
      <c r="M35" s="15"/>
      <c r="N35" s="16"/>
      <c r="O35" s="27"/>
      <c r="P35" s="35"/>
      <c r="Q35" s="19"/>
      <c r="R35" s="59"/>
    </row>
    <row r="36" spans="1:18" ht="18.75" x14ac:dyDescent="0.3">
      <c r="A36" s="64"/>
      <c r="B36" s="66" t="s">
        <v>50</v>
      </c>
      <c r="C36" s="67"/>
      <c r="D36" s="67"/>
      <c r="E36" s="67"/>
      <c r="F36" s="67"/>
      <c r="G36" s="68"/>
      <c r="H36" s="28"/>
      <c r="I36" s="15"/>
      <c r="J36" s="16"/>
      <c r="K36" s="27"/>
      <c r="L36" s="28"/>
      <c r="M36" s="15"/>
      <c r="N36" s="16"/>
      <c r="O36" s="27"/>
      <c r="P36" s="35"/>
      <c r="Q36" s="19"/>
      <c r="R36" s="59"/>
    </row>
    <row r="37" spans="1:18" ht="18.75" x14ac:dyDescent="0.3">
      <c r="A37" s="64">
        <v>1</v>
      </c>
      <c r="B37" s="39" t="s">
        <v>53</v>
      </c>
      <c r="C37" s="46" t="s">
        <v>85</v>
      </c>
      <c r="D37" s="16">
        <v>35.19</v>
      </c>
      <c r="E37" s="17"/>
      <c r="F37" s="16">
        <f>SUM(D37:E37)</f>
        <v>35.19</v>
      </c>
      <c r="G37" s="18">
        <v>2</v>
      </c>
      <c r="H37" s="19">
        <v>46.84</v>
      </c>
      <c r="I37" s="17"/>
      <c r="J37" s="16">
        <f>SUM(H37+I37)</f>
        <v>46.84</v>
      </c>
      <c r="K37" s="18">
        <v>1</v>
      </c>
      <c r="L37" s="19">
        <v>29.41</v>
      </c>
      <c r="M37" s="17"/>
      <c r="N37" s="16">
        <f t="shared" si="7"/>
        <v>29.41</v>
      </c>
      <c r="O37" s="18">
        <v>1</v>
      </c>
      <c r="P37" s="35"/>
      <c r="Q37" s="19">
        <f>SUM(F37+J37+N37)</f>
        <v>111.44</v>
      </c>
      <c r="R37" s="45">
        <v>1</v>
      </c>
    </row>
    <row r="38" spans="1:18" ht="18.75" x14ac:dyDescent="0.3">
      <c r="A38" s="64">
        <v>2</v>
      </c>
      <c r="B38" s="39" t="s">
        <v>81</v>
      </c>
      <c r="C38" s="15" t="s">
        <v>82</v>
      </c>
      <c r="D38" s="16">
        <v>36.31</v>
      </c>
      <c r="E38" s="17"/>
      <c r="F38" s="16">
        <f t="shared" si="5"/>
        <v>36.31</v>
      </c>
      <c r="G38" s="18">
        <v>3</v>
      </c>
      <c r="H38" s="19">
        <v>65.66</v>
      </c>
      <c r="I38" s="17"/>
      <c r="J38" s="16">
        <f>SUM(H38+I38)</f>
        <v>65.66</v>
      </c>
      <c r="K38" s="18">
        <v>3</v>
      </c>
      <c r="L38" s="19">
        <v>36.25</v>
      </c>
      <c r="M38" s="17">
        <v>10</v>
      </c>
      <c r="N38" s="16">
        <f t="shared" si="7"/>
        <v>46.25</v>
      </c>
      <c r="O38" s="18">
        <v>3</v>
      </c>
      <c r="P38" s="35"/>
      <c r="Q38" s="19">
        <f>SUM(F38+J38+N38)</f>
        <v>148.22</v>
      </c>
      <c r="R38" s="25">
        <v>3</v>
      </c>
    </row>
    <row r="39" spans="1:18" ht="15.75" x14ac:dyDescent="0.25">
      <c r="A39" s="64">
        <v>3</v>
      </c>
      <c r="B39" s="39" t="s">
        <v>83</v>
      </c>
      <c r="C39" s="15" t="s">
        <v>84</v>
      </c>
      <c r="D39" s="16">
        <v>39.56</v>
      </c>
      <c r="E39" s="17"/>
      <c r="F39" s="16">
        <f t="shared" si="5"/>
        <v>39.56</v>
      </c>
      <c r="G39" s="18">
        <v>4</v>
      </c>
      <c r="H39" s="19">
        <v>66.150000000000006</v>
      </c>
      <c r="I39" s="17"/>
      <c r="J39" s="16">
        <f t="shared" ref="J39:J40" si="10">SUM(H39+I39)</f>
        <v>66.150000000000006</v>
      </c>
      <c r="K39" s="18">
        <v>4</v>
      </c>
      <c r="L39" s="19">
        <v>45.4</v>
      </c>
      <c r="M39" s="17">
        <v>25</v>
      </c>
      <c r="N39" s="16">
        <f t="shared" si="7"/>
        <v>70.400000000000006</v>
      </c>
      <c r="O39" s="18">
        <v>4</v>
      </c>
      <c r="P39" s="35"/>
      <c r="Q39" s="19">
        <f t="shared" ref="Q39:Q40" si="11">SUM(F39+J39+N39)</f>
        <v>176.11</v>
      </c>
      <c r="R39" s="24">
        <v>4</v>
      </c>
    </row>
    <row r="40" spans="1:18" ht="18.75" x14ac:dyDescent="0.3">
      <c r="A40" s="64">
        <v>4</v>
      </c>
      <c r="B40" s="39" t="s">
        <v>55</v>
      </c>
      <c r="C40" s="15" t="s">
        <v>56</v>
      </c>
      <c r="D40" s="16">
        <v>29.78</v>
      </c>
      <c r="E40" s="17"/>
      <c r="F40" s="16">
        <f t="shared" si="5"/>
        <v>29.78</v>
      </c>
      <c r="G40" s="18">
        <v>1</v>
      </c>
      <c r="H40" s="19">
        <v>52.75</v>
      </c>
      <c r="I40" s="17">
        <v>10</v>
      </c>
      <c r="J40" s="16">
        <f t="shared" si="10"/>
        <v>62.75</v>
      </c>
      <c r="K40" s="18">
        <v>2</v>
      </c>
      <c r="L40" s="19">
        <v>27.41</v>
      </c>
      <c r="M40" s="17">
        <v>5</v>
      </c>
      <c r="N40" s="16">
        <f t="shared" si="7"/>
        <v>32.409999999999997</v>
      </c>
      <c r="O40" s="18">
        <v>2</v>
      </c>
      <c r="P40" s="35"/>
      <c r="Q40" s="19">
        <f t="shared" si="11"/>
        <v>124.94</v>
      </c>
      <c r="R40" s="21">
        <v>2</v>
      </c>
    </row>
    <row r="41" spans="1:18" ht="15.75" x14ac:dyDescent="0.25">
      <c r="A41" s="64"/>
      <c r="B41" s="36"/>
      <c r="C41" s="15"/>
      <c r="D41" s="15"/>
      <c r="E41" s="15"/>
      <c r="F41" s="16"/>
      <c r="G41" s="27"/>
      <c r="H41" s="28"/>
      <c r="I41" s="17"/>
      <c r="J41" s="16"/>
      <c r="K41" s="27"/>
      <c r="L41" s="28"/>
      <c r="M41" s="17"/>
      <c r="N41" s="16"/>
      <c r="O41" s="27"/>
      <c r="P41" s="35"/>
      <c r="Q41" s="19"/>
      <c r="R41" s="59"/>
    </row>
    <row r="42" spans="1:18" ht="18.75" x14ac:dyDescent="0.3">
      <c r="A42" s="64"/>
      <c r="B42" s="66" t="s">
        <v>60</v>
      </c>
      <c r="C42" s="67"/>
      <c r="D42" s="67"/>
      <c r="E42" s="67"/>
      <c r="F42" s="67"/>
      <c r="G42" s="68"/>
      <c r="H42" s="28"/>
      <c r="I42" s="17"/>
      <c r="J42" s="16"/>
      <c r="K42" s="27"/>
      <c r="L42" s="28"/>
      <c r="M42" s="17"/>
      <c r="N42" s="16"/>
      <c r="O42" s="27"/>
      <c r="P42" s="35"/>
      <c r="Q42" s="19"/>
      <c r="R42" s="59"/>
    </row>
    <row r="43" spans="1:18" ht="18.75" x14ac:dyDescent="0.3">
      <c r="A43" s="64">
        <v>1</v>
      </c>
      <c r="B43" s="40" t="s">
        <v>61</v>
      </c>
      <c r="C43" s="15" t="s">
        <v>62</v>
      </c>
      <c r="D43" s="16">
        <v>32.56</v>
      </c>
      <c r="E43" s="17"/>
      <c r="F43" s="16">
        <f t="shared" si="5"/>
        <v>32.56</v>
      </c>
      <c r="G43" s="18">
        <v>3</v>
      </c>
      <c r="H43" s="19">
        <v>56.81</v>
      </c>
      <c r="I43" s="17">
        <v>5</v>
      </c>
      <c r="J43" s="16">
        <f t="shared" si="6"/>
        <v>61.81</v>
      </c>
      <c r="K43" s="18">
        <v>6</v>
      </c>
      <c r="L43" s="28">
        <v>29.87</v>
      </c>
      <c r="M43" s="17"/>
      <c r="N43" s="16">
        <f t="shared" si="7"/>
        <v>29.87</v>
      </c>
      <c r="O43" s="18">
        <v>2</v>
      </c>
      <c r="P43" s="35"/>
      <c r="Q43" s="19">
        <f t="shared" si="8"/>
        <v>124.24000000000001</v>
      </c>
      <c r="R43" s="25">
        <v>3</v>
      </c>
    </row>
    <row r="44" spans="1:18" ht="18.75" x14ac:dyDescent="0.3">
      <c r="A44" s="64">
        <v>2</v>
      </c>
      <c r="B44" s="40" t="s">
        <v>63</v>
      </c>
      <c r="C44" s="15" t="s">
        <v>23</v>
      </c>
      <c r="D44" s="16">
        <v>26.75</v>
      </c>
      <c r="E44" s="17"/>
      <c r="F44" s="16">
        <f t="shared" si="5"/>
        <v>26.75</v>
      </c>
      <c r="G44" s="18">
        <v>1</v>
      </c>
      <c r="H44" s="19">
        <v>42.1</v>
      </c>
      <c r="I44" s="17"/>
      <c r="J44" s="16">
        <f t="shared" si="6"/>
        <v>42.1</v>
      </c>
      <c r="K44" s="18">
        <v>1</v>
      </c>
      <c r="L44" s="19">
        <v>27.16</v>
      </c>
      <c r="M44" s="17"/>
      <c r="N44" s="16">
        <f t="shared" si="7"/>
        <v>27.16</v>
      </c>
      <c r="O44" s="18">
        <v>1</v>
      </c>
      <c r="P44" s="35"/>
      <c r="Q44" s="19">
        <f t="shared" si="8"/>
        <v>96.009999999999991</v>
      </c>
      <c r="R44" s="45">
        <v>1</v>
      </c>
    </row>
    <row r="45" spans="1:18" ht="18.75" x14ac:dyDescent="0.3">
      <c r="A45" s="64">
        <v>3</v>
      </c>
      <c r="B45" s="40" t="s">
        <v>66</v>
      </c>
      <c r="C45" s="15" t="s">
        <v>27</v>
      </c>
      <c r="D45" s="16">
        <v>28.91</v>
      </c>
      <c r="E45" s="17"/>
      <c r="F45" s="16">
        <f t="shared" si="5"/>
        <v>28.91</v>
      </c>
      <c r="G45" s="18">
        <v>2</v>
      </c>
      <c r="H45" s="19">
        <v>51.5</v>
      </c>
      <c r="I45" s="17"/>
      <c r="J45" s="16">
        <f t="shared" si="6"/>
        <v>51.5</v>
      </c>
      <c r="K45" s="18">
        <v>3</v>
      </c>
      <c r="L45" s="28">
        <v>33.54</v>
      </c>
      <c r="M45" s="17"/>
      <c r="N45" s="16">
        <f t="shared" si="7"/>
        <v>33.54</v>
      </c>
      <c r="O45" s="18">
        <v>3</v>
      </c>
      <c r="P45" s="35"/>
      <c r="Q45" s="19">
        <f>SUM(F45+J45+N45)</f>
        <v>113.94999999999999</v>
      </c>
      <c r="R45" s="21">
        <v>2</v>
      </c>
    </row>
    <row r="46" spans="1:18" s="63" customFormat="1" ht="15.75" x14ac:dyDescent="0.25">
      <c r="A46" s="64">
        <v>4</v>
      </c>
      <c r="B46" s="40" t="s">
        <v>186</v>
      </c>
      <c r="C46" s="15" t="s">
        <v>187</v>
      </c>
      <c r="D46" s="16">
        <v>35.19</v>
      </c>
      <c r="E46" s="17"/>
      <c r="F46" s="16">
        <f t="shared" si="5"/>
        <v>35.19</v>
      </c>
      <c r="G46" s="18">
        <v>4</v>
      </c>
      <c r="H46" s="19">
        <v>51.75</v>
      </c>
      <c r="I46" s="17"/>
      <c r="J46" s="16">
        <f t="shared" si="6"/>
        <v>51.75</v>
      </c>
      <c r="K46" s="18">
        <v>4</v>
      </c>
      <c r="L46" s="28">
        <v>41.66</v>
      </c>
      <c r="M46" s="17"/>
      <c r="N46" s="16">
        <f t="shared" si="7"/>
        <v>41.66</v>
      </c>
      <c r="O46" s="18">
        <v>5</v>
      </c>
      <c r="P46" s="35"/>
      <c r="Q46" s="19">
        <f>SUM(F46+J46+N46)</f>
        <v>128.6</v>
      </c>
      <c r="R46" s="24">
        <v>4</v>
      </c>
    </row>
    <row r="47" spans="1:18" s="63" customFormat="1" ht="15.75" x14ac:dyDescent="0.25">
      <c r="A47" s="64">
        <v>5</v>
      </c>
      <c r="B47" s="40" t="s">
        <v>64</v>
      </c>
      <c r="C47" s="15" t="s">
        <v>65</v>
      </c>
      <c r="D47" s="16">
        <v>37.78</v>
      </c>
      <c r="E47" s="17"/>
      <c r="F47" s="16">
        <f t="shared" si="5"/>
        <v>37.78</v>
      </c>
      <c r="G47" s="18">
        <v>5</v>
      </c>
      <c r="H47" s="19">
        <v>60.88</v>
      </c>
      <c r="I47" s="17"/>
      <c r="J47" s="16">
        <f t="shared" si="6"/>
        <v>60.88</v>
      </c>
      <c r="K47" s="18">
        <v>5</v>
      </c>
      <c r="L47" s="19">
        <v>30</v>
      </c>
      <c r="M47" s="17">
        <v>5</v>
      </c>
      <c r="N47" s="16">
        <f t="shared" si="7"/>
        <v>35</v>
      </c>
      <c r="O47" s="18">
        <v>4</v>
      </c>
      <c r="P47" s="35"/>
      <c r="Q47" s="19">
        <f>SUM(F47+J47+N47)</f>
        <v>133.66</v>
      </c>
      <c r="R47" s="24">
        <v>5</v>
      </c>
    </row>
    <row r="48" spans="1:18" s="63" customFormat="1" ht="15.75" x14ac:dyDescent="0.25">
      <c r="A48" s="64">
        <v>6</v>
      </c>
      <c r="B48" s="40" t="s">
        <v>188</v>
      </c>
      <c r="C48" s="15" t="s">
        <v>189</v>
      </c>
      <c r="D48" s="16">
        <v>52.5</v>
      </c>
      <c r="E48" s="17"/>
      <c r="F48" s="16">
        <f t="shared" si="5"/>
        <v>52.5</v>
      </c>
      <c r="G48" s="18">
        <v>6</v>
      </c>
      <c r="H48" s="19">
        <v>50.5</v>
      </c>
      <c r="I48" s="17"/>
      <c r="J48" s="16">
        <f t="shared" si="6"/>
        <v>50.5</v>
      </c>
      <c r="K48" s="18">
        <v>2</v>
      </c>
      <c r="L48" s="28">
        <v>30.06</v>
      </c>
      <c r="M48" s="17">
        <v>15</v>
      </c>
      <c r="N48" s="16">
        <f t="shared" si="7"/>
        <v>45.06</v>
      </c>
      <c r="O48" s="18">
        <v>6</v>
      </c>
      <c r="P48" s="35"/>
      <c r="Q48" s="19">
        <f>SUM(F48+J48+N48)</f>
        <v>148.06</v>
      </c>
      <c r="R48" s="24">
        <v>6</v>
      </c>
    </row>
    <row r="49" spans="1:18" ht="15.75" x14ac:dyDescent="0.25">
      <c r="A49" s="64"/>
      <c r="B49" s="15"/>
      <c r="C49" s="15"/>
      <c r="D49" s="15"/>
      <c r="E49" s="15"/>
      <c r="F49" s="16"/>
      <c r="G49" s="27"/>
      <c r="H49" s="28"/>
      <c r="I49" s="15"/>
      <c r="J49" s="16"/>
      <c r="K49" s="27"/>
      <c r="L49" s="28"/>
      <c r="M49" s="15"/>
      <c r="N49" s="16"/>
      <c r="O49" s="27"/>
      <c r="P49" s="35"/>
      <c r="Q49" s="19"/>
      <c r="R49" s="59"/>
    </row>
  </sheetData>
  <mergeCells count="17">
    <mergeCell ref="B42:G42"/>
    <mergeCell ref="L5:N5"/>
    <mergeCell ref="O5:O6"/>
    <mergeCell ref="B7:G7"/>
    <mergeCell ref="B16:G16"/>
    <mergeCell ref="B24:G24"/>
    <mergeCell ref="B36:G36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7</vt:i4>
      </vt:variant>
    </vt:vector>
  </HeadingPairs>
  <TitlesOfParts>
    <vt:vector size="7" baseType="lpstr">
      <vt:lpstr>Lizums</vt:lpstr>
      <vt:lpstr>Litene</vt:lpstr>
      <vt:lpstr>Varakļāni</vt:lpstr>
      <vt:lpstr>Līvāni</vt:lpstr>
      <vt:lpstr>Kolka</vt:lpstr>
      <vt:lpstr>Saldus</vt:lpstr>
      <vt:lpstr>Priekuļi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2019-09-28T17:01:39Z</cp:lastPrinted>
  <dcterms:created xsi:type="dcterms:W3CDTF">2019-04-27T18:34:05Z</dcterms:created>
  <dcterms:modified xsi:type="dcterms:W3CDTF">2019-09-28T17:35:58Z</dcterms:modified>
</cp:coreProperties>
</file>