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2" activeTab="8"/>
  </bookViews>
  <sheets>
    <sheet name="Lizums 2018" sheetId="1" r:id="rId1"/>
    <sheet name="Varakļāni 2018" sheetId="2" r:id="rId2"/>
    <sheet name="Saldus 2018" sheetId="3" r:id="rId3"/>
    <sheet name="Līvāni 2018" sheetId="4" r:id="rId4"/>
    <sheet name="Kolka 2018" sheetId="5" r:id="rId5"/>
    <sheet name="Priekuļi 2018" sheetId="6" r:id="rId6"/>
    <sheet name="Balvi 2018" sheetId="7" r:id="rId7"/>
    <sheet name="Gulbene 2018" sheetId="8" r:id="rId8"/>
    <sheet name="Ilzene 2018" sheetId="9" r:id="rId9"/>
  </sheets>
  <calcPr calcId="144525"/>
</workbook>
</file>

<file path=xl/calcChain.xml><?xml version="1.0" encoding="utf-8"?>
<calcChain xmlns="http://schemas.openxmlformats.org/spreadsheetml/2006/main">
  <c r="N17" i="9" l="1"/>
  <c r="J17" i="9"/>
  <c r="F17" i="9"/>
  <c r="N38" i="9"/>
  <c r="J38" i="9"/>
  <c r="F38" i="9"/>
  <c r="N37" i="9"/>
  <c r="J37" i="9"/>
  <c r="F37" i="9"/>
  <c r="N36" i="9"/>
  <c r="J36" i="9"/>
  <c r="F36" i="9"/>
  <c r="N35" i="9"/>
  <c r="J35" i="9"/>
  <c r="F35" i="9"/>
  <c r="N32" i="9"/>
  <c r="J32" i="9"/>
  <c r="F32" i="9"/>
  <c r="N31" i="9"/>
  <c r="J31" i="9"/>
  <c r="F31" i="9"/>
  <c r="N30" i="9"/>
  <c r="J30" i="9"/>
  <c r="F30" i="9"/>
  <c r="N29" i="9"/>
  <c r="J29" i="9"/>
  <c r="F29" i="9"/>
  <c r="J26" i="9"/>
  <c r="N25" i="9"/>
  <c r="F25" i="9"/>
  <c r="N24" i="9"/>
  <c r="J24" i="9"/>
  <c r="F24" i="9"/>
  <c r="J23" i="9"/>
  <c r="F23" i="9"/>
  <c r="N22" i="9"/>
  <c r="J22" i="9"/>
  <c r="F22" i="9"/>
  <c r="N21" i="9"/>
  <c r="J21" i="9"/>
  <c r="F21" i="9"/>
  <c r="N20" i="9"/>
  <c r="J20" i="9"/>
  <c r="F20" i="9"/>
  <c r="N16" i="9"/>
  <c r="J16" i="9"/>
  <c r="F16" i="9"/>
  <c r="N15" i="9"/>
  <c r="F15" i="9"/>
  <c r="N14" i="9"/>
  <c r="J14" i="9"/>
  <c r="F14" i="9"/>
  <c r="N11" i="9"/>
  <c r="J11" i="9"/>
  <c r="F11" i="9"/>
  <c r="N10" i="9"/>
  <c r="J10" i="9"/>
  <c r="F10" i="9"/>
  <c r="N9" i="9"/>
  <c r="J9" i="9"/>
  <c r="F9" i="9"/>
  <c r="N8" i="9"/>
  <c r="J8" i="9"/>
  <c r="F8" i="9"/>
  <c r="Q31" i="9" l="1"/>
  <c r="Q36" i="9"/>
  <c r="Q38" i="9"/>
  <c r="Q8" i="9"/>
  <c r="Q10" i="9"/>
  <c r="Q14" i="9"/>
  <c r="Q16" i="9"/>
  <c r="Q21" i="9"/>
  <c r="Q17" i="9"/>
  <c r="Q9" i="9"/>
  <c r="Q11" i="9"/>
  <c r="Q15" i="9"/>
  <c r="Q20" i="9"/>
  <c r="Q22" i="9"/>
  <c r="Q24" i="9"/>
  <c r="Q29" i="9"/>
  <c r="Q30" i="9"/>
  <c r="Q32" i="9"/>
  <c r="Q35" i="9"/>
  <c r="Q37" i="9"/>
  <c r="Q32" i="8"/>
  <c r="N32" i="8"/>
  <c r="N41" i="8"/>
  <c r="J41" i="8"/>
  <c r="F41" i="8"/>
  <c r="N35" i="8"/>
  <c r="J35" i="8"/>
  <c r="F35" i="8"/>
  <c r="N40" i="8"/>
  <c r="J40" i="8"/>
  <c r="F40" i="8"/>
  <c r="N39" i="8"/>
  <c r="J39" i="8"/>
  <c r="F39" i="8"/>
  <c r="N38" i="8"/>
  <c r="J38" i="8"/>
  <c r="F38" i="8"/>
  <c r="N34" i="8"/>
  <c r="J34" i="8"/>
  <c r="F34" i="8"/>
  <c r="N33" i="8"/>
  <c r="J33" i="8"/>
  <c r="F33" i="8"/>
  <c r="J32" i="8"/>
  <c r="F32" i="8"/>
  <c r="N31" i="8"/>
  <c r="J31" i="8"/>
  <c r="F31" i="8"/>
  <c r="N30" i="8"/>
  <c r="J30" i="8"/>
  <c r="F30" i="8"/>
  <c r="N27" i="8"/>
  <c r="J27" i="8"/>
  <c r="F27" i="8"/>
  <c r="N26" i="8"/>
  <c r="J26" i="8"/>
  <c r="F26" i="8"/>
  <c r="N25" i="8"/>
  <c r="J25" i="8"/>
  <c r="F25" i="8"/>
  <c r="N24" i="8"/>
  <c r="J24" i="8"/>
  <c r="F24" i="8"/>
  <c r="N23" i="8"/>
  <c r="J23" i="8"/>
  <c r="F23" i="8"/>
  <c r="N22" i="8"/>
  <c r="J22" i="8"/>
  <c r="F22" i="8"/>
  <c r="N21" i="8"/>
  <c r="J21" i="8"/>
  <c r="F21" i="8"/>
  <c r="N20" i="8"/>
  <c r="J20" i="8"/>
  <c r="F20" i="8"/>
  <c r="N19" i="8"/>
  <c r="J19" i="8"/>
  <c r="F19" i="8"/>
  <c r="N16" i="8"/>
  <c r="J16" i="8"/>
  <c r="F16" i="8"/>
  <c r="N15" i="8"/>
  <c r="J15" i="8"/>
  <c r="F15" i="8"/>
  <c r="N14" i="8"/>
  <c r="J14" i="8"/>
  <c r="F14" i="8"/>
  <c r="N11" i="8"/>
  <c r="J11" i="8"/>
  <c r="F11" i="8"/>
  <c r="N10" i="8"/>
  <c r="J10" i="8"/>
  <c r="F10" i="8"/>
  <c r="N9" i="8"/>
  <c r="J9" i="8"/>
  <c r="F9" i="8"/>
  <c r="N8" i="8"/>
  <c r="J8" i="8"/>
  <c r="F8" i="8"/>
  <c r="Q41" i="8" l="1"/>
  <c r="Q40" i="8"/>
  <c r="Q38" i="8"/>
  <c r="Q39" i="8"/>
  <c r="Q35" i="8"/>
  <c r="Q34" i="8"/>
  <c r="Q33" i="8"/>
  <c r="Q31" i="8"/>
  <c r="Q30" i="8"/>
  <c r="Q27" i="8"/>
  <c r="Q26" i="8"/>
  <c r="Q25" i="8"/>
  <c r="Q24" i="8"/>
  <c r="Q23" i="8"/>
  <c r="Q22" i="8"/>
  <c r="Q21" i="8"/>
  <c r="Q20" i="8"/>
  <c r="Q19" i="8"/>
  <c r="Q16" i="8"/>
  <c r="Q15" i="8"/>
  <c r="Q14" i="8"/>
  <c r="Q11" i="8"/>
  <c r="Q10" i="8"/>
  <c r="Q9" i="8"/>
  <c r="Q8" i="8"/>
  <c r="Q19" i="7"/>
  <c r="F19" i="7"/>
  <c r="N27" i="7"/>
  <c r="J27" i="7"/>
  <c r="F27" i="7"/>
  <c r="N39" i="7"/>
  <c r="J39" i="7"/>
  <c r="F39" i="7"/>
  <c r="N38" i="7"/>
  <c r="J38" i="7"/>
  <c r="F38" i="7"/>
  <c r="N37" i="7"/>
  <c r="J37" i="7"/>
  <c r="F37" i="7"/>
  <c r="N34" i="7"/>
  <c r="J34" i="7"/>
  <c r="F34" i="7"/>
  <c r="N33" i="7"/>
  <c r="J33" i="7"/>
  <c r="F33" i="7"/>
  <c r="J32" i="7"/>
  <c r="F32" i="7"/>
  <c r="N31" i="7"/>
  <c r="J31" i="7"/>
  <c r="F31" i="7"/>
  <c r="N30" i="7"/>
  <c r="J30" i="7"/>
  <c r="F30" i="7"/>
  <c r="N26" i="7"/>
  <c r="J26" i="7"/>
  <c r="F26" i="7"/>
  <c r="N25" i="7"/>
  <c r="J25" i="7"/>
  <c r="F25" i="7"/>
  <c r="N24" i="7"/>
  <c r="J24" i="7"/>
  <c r="F24" i="7"/>
  <c r="N23" i="7"/>
  <c r="J23" i="7"/>
  <c r="F23" i="7"/>
  <c r="N22" i="7"/>
  <c r="J22" i="7"/>
  <c r="F22" i="7"/>
  <c r="N21" i="7"/>
  <c r="J21" i="7"/>
  <c r="F21" i="7"/>
  <c r="N20" i="7"/>
  <c r="J20" i="7"/>
  <c r="F20" i="7"/>
  <c r="N19" i="7"/>
  <c r="J19" i="7"/>
  <c r="N16" i="7"/>
  <c r="J16" i="7"/>
  <c r="F16" i="7"/>
  <c r="N15" i="7"/>
  <c r="J15" i="7"/>
  <c r="F15" i="7"/>
  <c r="N14" i="7"/>
  <c r="J14" i="7"/>
  <c r="F14" i="7"/>
  <c r="N11" i="7"/>
  <c r="J11" i="7"/>
  <c r="F11" i="7"/>
  <c r="N10" i="7"/>
  <c r="J10" i="7"/>
  <c r="F10" i="7"/>
  <c r="N9" i="7"/>
  <c r="J9" i="7"/>
  <c r="F9" i="7"/>
  <c r="N8" i="7"/>
  <c r="J8" i="7"/>
  <c r="F8" i="7"/>
  <c r="Q27" i="7" l="1"/>
  <c r="Q26" i="7"/>
  <c r="Q30" i="7"/>
  <c r="Q21" i="7"/>
  <c r="Q23" i="7"/>
  <c r="Q14" i="7"/>
  <c r="Q16" i="7"/>
  <c r="Q34" i="7"/>
  <c r="Q38" i="7"/>
  <c r="Q8" i="7"/>
  <c r="Q10" i="7"/>
  <c r="Q33" i="7"/>
  <c r="Q37" i="7"/>
  <c r="Q9" i="7"/>
  <c r="Q11" i="7"/>
  <c r="Q15" i="7"/>
  <c r="Q20" i="7"/>
  <c r="Q22" i="7"/>
  <c r="Q24" i="7"/>
  <c r="Q25" i="7"/>
  <c r="Q31" i="7"/>
  <c r="Q39" i="7"/>
  <c r="Q50" i="6"/>
  <c r="Q49" i="6"/>
  <c r="J47" i="6"/>
  <c r="N50" i="6"/>
  <c r="N51" i="6"/>
  <c r="N52" i="6"/>
  <c r="J50" i="6"/>
  <c r="J51" i="6"/>
  <c r="J52" i="6"/>
  <c r="F49" i="6"/>
  <c r="F50" i="6"/>
  <c r="F51" i="6"/>
  <c r="F52" i="6"/>
  <c r="F47" i="6"/>
  <c r="N43" i="6"/>
  <c r="N44" i="6"/>
  <c r="J43" i="6"/>
  <c r="J44" i="6"/>
  <c r="F43" i="6"/>
  <c r="F44" i="6"/>
  <c r="F25" i="6"/>
  <c r="N29" i="6"/>
  <c r="J36" i="6"/>
  <c r="N36" i="6"/>
  <c r="N32" i="6"/>
  <c r="N33" i="6"/>
  <c r="N34" i="6"/>
  <c r="J32" i="6"/>
  <c r="J33" i="6"/>
  <c r="J34" i="6"/>
  <c r="J35" i="6"/>
  <c r="F32" i="6"/>
  <c r="F33" i="6"/>
  <c r="F34" i="6"/>
  <c r="Q34" i="6" s="1"/>
  <c r="F35" i="6"/>
  <c r="F36" i="6"/>
  <c r="J19" i="6"/>
  <c r="N21" i="6"/>
  <c r="J21" i="6"/>
  <c r="F21" i="6"/>
  <c r="N13" i="6"/>
  <c r="N14" i="6"/>
  <c r="J13" i="6"/>
  <c r="J14" i="6"/>
  <c r="F13" i="6"/>
  <c r="F14" i="6"/>
  <c r="N49" i="6"/>
  <c r="J49" i="6"/>
  <c r="N48" i="6"/>
  <c r="J48" i="6"/>
  <c r="F48" i="6"/>
  <c r="N47" i="6"/>
  <c r="N42" i="6"/>
  <c r="J42" i="6"/>
  <c r="F42" i="6"/>
  <c r="N41" i="6"/>
  <c r="J41" i="6"/>
  <c r="F41" i="6"/>
  <c r="N40" i="6"/>
  <c r="J40" i="6"/>
  <c r="F40" i="6"/>
  <c r="N39" i="6"/>
  <c r="J39" i="6"/>
  <c r="F39" i="6"/>
  <c r="N31" i="6"/>
  <c r="J31" i="6"/>
  <c r="F31" i="6"/>
  <c r="Q31" i="6" s="1"/>
  <c r="N30" i="6"/>
  <c r="J30" i="6"/>
  <c r="F30" i="6"/>
  <c r="Q30" i="6" s="1"/>
  <c r="J29" i="6"/>
  <c r="F29" i="6"/>
  <c r="Q29" i="6" s="1"/>
  <c r="N28" i="6"/>
  <c r="J28" i="6"/>
  <c r="F28" i="6"/>
  <c r="N27" i="6"/>
  <c r="J27" i="6"/>
  <c r="F27" i="6"/>
  <c r="N26" i="6"/>
  <c r="J26" i="6"/>
  <c r="F26" i="6"/>
  <c r="N25" i="6"/>
  <c r="J25" i="6"/>
  <c r="N24" i="6"/>
  <c r="J24" i="6"/>
  <c r="N20" i="6"/>
  <c r="J20" i="6"/>
  <c r="F20" i="6"/>
  <c r="N19" i="6"/>
  <c r="F19" i="6"/>
  <c r="N18" i="6"/>
  <c r="J18" i="6"/>
  <c r="F18" i="6"/>
  <c r="N17" i="6"/>
  <c r="J17" i="6"/>
  <c r="F17" i="6"/>
  <c r="N12" i="6"/>
  <c r="J12" i="6"/>
  <c r="F12" i="6"/>
  <c r="N11" i="6"/>
  <c r="J11" i="6"/>
  <c r="F11" i="6"/>
  <c r="N10" i="6"/>
  <c r="J10" i="6"/>
  <c r="F10" i="6"/>
  <c r="N9" i="6"/>
  <c r="J9" i="6"/>
  <c r="F9" i="6"/>
  <c r="N8" i="6"/>
  <c r="J8" i="6"/>
  <c r="F8" i="6"/>
  <c r="Q52" i="6" l="1"/>
  <c r="Q51" i="6"/>
  <c r="Q47" i="6"/>
  <c r="Q41" i="6"/>
  <c r="Q42" i="6"/>
  <c r="Q43" i="6"/>
  <c r="Q44" i="6"/>
  <c r="Q32" i="6"/>
  <c r="Q26" i="6"/>
  <c r="Q36" i="6"/>
  <c r="Q33" i="6"/>
  <c r="Q25" i="6"/>
  <c r="Q27" i="6"/>
  <c r="Q28" i="6"/>
  <c r="Q39" i="6"/>
  <c r="Q48" i="6"/>
  <c r="Q40" i="6"/>
  <c r="Q20" i="6"/>
  <c r="Q18" i="6"/>
  <c r="Q21" i="6"/>
  <c r="Q19" i="6"/>
  <c r="Q17" i="6"/>
  <c r="Q14" i="6"/>
  <c r="Q11" i="6"/>
  <c r="Q9" i="6"/>
  <c r="Q13" i="6"/>
  <c r="Q10" i="6"/>
  <c r="Q12" i="6"/>
  <c r="Q8" i="6"/>
  <c r="J37" i="5"/>
  <c r="N33" i="5"/>
  <c r="N34" i="5"/>
  <c r="J34" i="5"/>
  <c r="F34" i="5"/>
  <c r="N18" i="5"/>
  <c r="J18" i="5"/>
  <c r="F18" i="5"/>
  <c r="N12" i="5"/>
  <c r="J12" i="5"/>
  <c r="F12" i="5"/>
  <c r="Q12" i="5" s="1"/>
  <c r="J9" i="5"/>
  <c r="J10" i="5"/>
  <c r="J11" i="5"/>
  <c r="N39" i="5"/>
  <c r="J39" i="5"/>
  <c r="F39" i="5"/>
  <c r="N38" i="5"/>
  <c r="J38" i="5"/>
  <c r="F38" i="5"/>
  <c r="N37" i="5"/>
  <c r="J33" i="5"/>
  <c r="F33" i="5"/>
  <c r="N32" i="5"/>
  <c r="J32" i="5"/>
  <c r="F32" i="5"/>
  <c r="N31" i="5"/>
  <c r="J31" i="5"/>
  <c r="F31" i="5"/>
  <c r="N28" i="5"/>
  <c r="J28" i="5"/>
  <c r="F28" i="5"/>
  <c r="N27" i="5"/>
  <c r="J27" i="5"/>
  <c r="F27" i="5"/>
  <c r="J26" i="5"/>
  <c r="F26" i="5"/>
  <c r="N25" i="5"/>
  <c r="J25" i="5"/>
  <c r="F25" i="5"/>
  <c r="N24" i="5"/>
  <c r="J24" i="5"/>
  <c r="F24" i="5"/>
  <c r="N23" i="5"/>
  <c r="J23" i="5"/>
  <c r="F23" i="5"/>
  <c r="N22" i="5"/>
  <c r="J22" i="5"/>
  <c r="N21" i="5"/>
  <c r="J21" i="5"/>
  <c r="F21" i="5"/>
  <c r="N17" i="5"/>
  <c r="J17" i="5"/>
  <c r="F17" i="5"/>
  <c r="N16" i="5"/>
  <c r="J16" i="5"/>
  <c r="F16" i="5"/>
  <c r="N15" i="5"/>
  <c r="J15" i="5"/>
  <c r="F15" i="5"/>
  <c r="N11" i="5"/>
  <c r="F11" i="5"/>
  <c r="N10" i="5"/>
  <c r="F10" i="5"/>
  <c r="N9" i="5"/>
  <c r="F9" i="5"/>
  <c r="N8" i="5"/>
  <c r="J8" i="5"/>
  <c r="F8" i="5"/>
  <c r="Q34" i="5" l="1"/>
  <c r="Q33" i="5"/>
  <c r="Q31" i="5"/>
  <c r="Q18" i="5"/>
  <c r="Q39" i="5"/>
  <c r="Q8" i="5"/>
  <c r="Q9" i="5"/>
  <c r="Q10" i="5"/>
  <c r="Q15" i="5"/>
  <c r="Q17" i="5"/>
  <c r="Q24" i="5"/>
  <c r="Q26" i="5"/>
  <c r="Q28" i="5"/>
  <c r="Q11" i="5"/>
  <c r="Q16" i="5"/>
  <c r="Q21" i="5"/>
  <c r="Q23" i="5"/>
  <c r="Q25" i="5"/>
  <c r="Q27" i="5"/>
  <c r="Q32" i="5"/>
  <c r="Q38" i="5"/>
  <c r="N41" i="4"/>
  <c r="N42" i="4"/>
  <c r="N43" i="4"/>
  <c r="N44" i="4"/>
  <c r="N45" i="4"/>
  <c r="N46" i="4"/>
  <c r="J41" i="4"/>
  <c r="J42" i="4"/>
  <c r="J43" i="4"/>
  <c r="J44" i="4"/>
  <c r="J45" i="4"/>
  <c r="J46" i="4"/>
  <c r="F41" i="4"/>
  <c r="F42" i="4"/>
  <c r="F43" i="4"/>
  <c r="F44" i="4"/>
  <c r="F45" i="4"/>
  <c r="F46" i="4"/>
  <c r="N35" i="4"/>
  <c r="Q35" i="4" s="1"/>
  <c r="J35" i="4"/>
  <c r="F35" i="4"/>
  <c r="N24" i="4"/>
  <c r="N21" i="4"/>
  <c r="N22" i="4"/>
  <c r="N23" i="4"/>
  <c r="N25" i="4"/>
  <c r="N26" i="4"/>
  <c r="N27" i="4"/>
  <c r="N28" i="4"/>
  <c r="N29" i="4"/>
  <c r="N30" i="4"/>
  <c r="N31" i="4"/>
  <c r="J21" i="4"/>
  <c r="J22" i="4"/>
  <c r="J23" i="4"/>
  <c r="J24" i="4"/>
  <c r="J25" i="4"/>
  <c r="J26" i="4"/>
  <c r="J27" i="4"/>
  <c r="J28" i="4"/>
  <c r="J29" i="4"/>
  <c r="J30" i="4"/>
  <c r="Q30" i="4" s="1"/>
  <c r="J31" i="4"/>
  <c r="F21" i="4"/>
  <c r="F22" i="4"/>
  <c r="F23" i="4"/>
  <c r="F24" i="4"/>
  <c r="F25" i="4"/>
  <c r="F26" i="4"/>
  <c r="F27" i="4"/>
  <c r="F28" i="4"/>
  <c r="F29" i="4"/>
  <c r="F30" i="4"/>
  <c r="Q46" i="4" l="1"/>
  <c r="Q45" i="4"/>
  <c r="Q44" i="4"/>
  <c r="Q43" i="4"/>
  <c r="Q42" i="4"/>
  <c r="Q41" i="4"/>
  <c r="Q29" i="4"/>
  <c r="Q28" i="4"/>
  <c r="Q27" i="4"/>
  <c r="Q26" i="4"/>
  <c r="Q25" i="4"/>
  <c r="Q24" i="4"/>
  <c r="Q23" i="4"/>
  <c r="Q22" i="4"/>
  <c r="Q21" i="4"/>
  <c r="N10" i="4" l="1"/>
  <c r="Q10" i="4" s="1"/>
  <c r="J10" i="4"/>
  <c r="F10" i="4"/>
  <c r="N40" i="4"/>
  <c r="J40" i="4"/>
  <c r="F40" i="4"/>
  <c r="N39" i="4"/>
  <c r="F39" i="4"/>
  <c r="N36" i="4"/>
  <c r="J36" i="4"/>
  <c r="F36" i="4"/>
  <c r="N34" i="4"/>
  <c r="J34" i="4"/>
  <c r="F34" i="4"/>
  <c r="N20" i="4"/>
  <c r="J20" i="4"/>
  <c r="F20" i="4"/>
  <c r="N19" i="4"/>
  <c r="J19" i="4"/>
  <c r="F19" i="4"/>
  <c r="N16" i="4"/>
  <c r="J16" i="4"/>
  <c r="F16" i="4"/>
  <c r="N15" i="4"/>
  <c r="J15" i="4"/>
  <c r="F15" i="4"/>
  <c r="N14" i="4"/>
  <c r="J14" i="4"/>
  <c r="F14" i="4"/>
  <c r="N11" i="4"/>
  <c r="J11" i="4"/>
  <c r="F11" i="4"/>
  <c r="N9" i="4"/>
  <c r="F9" i="4"/>
  <c r="N8" i="4"/>
  <c r="J8" i="4"/>
  <c r="F8" i="4"/>
  <c r="Q11" i="4" l="1"/>
  <c r="Q8" i="4"/>
  <c r="Q15" i="4"/>
  <c r="Q40" i="4"/>
  <c r="Q19" i="4"/>
  <c r="Q16" i="4"/>
  <c r="Q20" i="4"/>
  <c r="Q34" i="4"/>
  <c r="Q9" i="4"/>
  <c r="Q14" i="4"/>
  <c r="Q36" i="4"/>
  <c r="Q29" i="3"/>
  <c r="N29" i="3"/>
  <c r="N22" i="3"/>
  <c r="N30" i="3"/>
  <c r="J30" i="3"/>
  <c r="F30" i="3"/>
  <c r="J29" i="3"/>
  <c r="F29" i="3"/>
  <c r="N26" i="3"/>
  <c r="J26" i="3"/>
  <c r="F26" i="3"/>
  <c r="N25" i="3"/>
  <c r="J25" i="3"/>
  <c r="F25" i="3"/>
  <c r="J22" i="3"/>
  <c r="F22" i="3"/>
  <c r="N21" i="3"/>
  <c r="J21" i="3"/>
  <c r="F21" i="3"/>
  <c r="N20" i="3"/>
  <c r="J20" i="3"/>
  <c r="F20" i="3"/>
  <c r="N19" i="3"/>
  <c r="J19" i="3"/>
  <c r="F19" i="3"/>
  <c r="N16" i="3"/>
  <c r="J16" i="3"/>
  <c r="F16" i="3"/>
  <c r="N15" i="3"/>
  <c r="J15" i="3"/>
  <c r="F15" i="3"/>
  <c r="N14" i="3"/>
  <c r="J14" i="3"/>
  <c r="F14" i="3"/>
  <c r="N13" i="3"/>
  <c r="J13" i="3"/>
  <c r="F13" i="3"/>
  <c r="N10" i="3"/>
  <c r="J10" i="3"/>
  <c r="F10" i="3"/>
  <c r="N9" i="3"/>
  <c r="J9" i="3"/>
  <c r="F9" i="3"/>
  <c r="N8" i="3"/>
  <c r="J8" i="3"/>
  <c r="F8" i="3"/>
  <c r="Q21" i="3" l="1"/>
  <c r="Q22" i="3"/>
  <c r="Q25" i="3"/>
  <c r="Q30" i="3"/>
  <c r="Q15" i="3"/>
  <c r="Q19" i="3"/>
  <c r="Q9" i="3"/>
  <c r="Q8" i="3"/>
  <c r="Q10" i="3"/>
  <c r="Q13" i="3"/>
  <c r="Q14" i="3"/>
  <c r="Q16" i="3"/>
  <c r="Q20" i="3"/>
  <c r="Q26" i="3"/>
  <c r="N29" i="2"/>
  <c r="N30" i="2"/>
  <c r="J29" i="2"/>
  <c r="J30" i="2"/>
  <c r="F29" i="2"/>
  <c r="F30" i="2"/>
  <c r="N9" i="2"/>
  <c r="N10" i="2"/>
  <c r="N11" i="2"/>
  <c r="N12" i="2"/>
  <c r="N13" i="2"/>
  <c r="N14" i="2"/>
  <c r="N8" i="2"/>
  <c r="J9" i="2"/>
  <c r="J10" i="2"/>
  <c r="J11" i="2"/>
  <c r="J12" i="2"/>
  <c r="J13" i="2"/>
  <c r="J14" i="2"/>
  <c r="J8" i="2"/>
  <c r="F9" i="2"/>
  <c r="Q9" i="2" s="1"/>
  <c r="F10" i="2"/>
  <c r="F11" i="2"/>
  <c r="F12" i="2"/>
  <c r="F13" i="2"/>
  <c r="F14" i="2"/>
  <c r="F8" i="2"/>
  <c r="Q8" i="2" s="1"/>
  <c r="N41" i="2"/>
  <c r="J41" i="2"/>
  <c r="F41" i="2"/>
  <c r="J40" i="2"/>
  <c r="F40" i="2"/>
  <c r="N37" i="2"/>
  <c r="J37" i="2"/>
  <c r="F37" i="2"/>
  <c r="N36" i="2"/>
  <c r="J36" i="2"/>
  <c r="F36" i="2"/>
  <c r="N35" i="2"/>
  <c r="J35" i="2"/>
  <c r="F35" i="2"/>
  <c r="N34" i="2"/>
  <c r="J34" i="2"/>
  <c r="F34" i="2"/>
  <c r="J31" i="2"/>
  <c r="F31" i="2"/>
  <c r="N28" i="2"/>
  <c r="J28" i="2"/>
  <c r="F28" i="2"/>
  <c r="N27" i="2"/>
  <c r="J27" i="2"/>
  <c r="F27" i="2"/>
  <c r="N26" i="2"/>
  <c r="J26" i="2"/>
  <c r="F26" i="2"/>
  <c r="N25" i="2"/>
  <c r="J25" i="2"/>
  <c r="F25" i="2"/>
  <c r="N24" i="2"/>
  <c r="J24" i="2"/>
  <c r="F24" i="2"/>
  <c r="N21" i="2"/>
  <c r="J21" i="2"/>
  <c r="F21" i="2"/>
  <c r="N20" i="2"/>
  <c r="J20" i="2"/>
  <c r="F20" i="2"/>
  <c r="N19" i="2"/>
  <c r="J19" i="2"/>
  <c r="F19" i="2"/>
  <c r="N18" i="2"/>
  <c r="J18" i="2"/>
  <c r="F18" i="2"/>
  <c r="N17" i="2"/>
  <c r="J17" i="2"/>
  <c r="F17" i="2"/>
  <c r="Q24" i="2" l="1"/>
  <c r="Q14" i="2"/>
  <c r="Q34" i="2"/>
  <c r="Q36" i="2"/>
  <c r="Q30" i="2"/>
  <c r="Q29" i="2"/>
  <c r="Q28" i="2"/>
  <c r="Q26" i="2"/>
  <c r="Q20" i="2"/>
  <c r="Q18" i="2"/>
  <c r="Q13" i="2"/>
  <c r="Q10" i="2"/>
  <c r="Q12" i="2"/>
  <c r="Q11" i="2"/>
  <c r="Q41" i="2"/>
  <c r="Q17" i="2"/>
  <c r="Q19" i="2"/>
  <c r="Q21" i="2"/>
  <c r="Q25" i="2"/>
  <c r="Q27" i="2"/>
  <c r="Q31" i="2"/>
  <c r="Q35" i="2"/>
  <c r="Q37" i="2"/>
  <c r="F37" i="1"/>
  <c r="F38" i="1"/>
  <c r="Q25" i="1"/>
  <c r="N23" i="1"/>
  <c r="N24" i="1"/>
  <c r="N25" i="1"/>
  <c r="N26" i="1"/>
  <c r="F18" i="1"/>
  <c r="N17" i="1"/>
  <c r="N18" i="1"/>
  <c r="J18" i="1"/>
  <c r="J17" i="1"/>
  <c r="F15" i="1"/>
  <c r="F16" i="1"/>
  <c r="F17" i="1"/>
  <c r="F9" i="1"/>
  <c r="F10" i="1"/>
  <c r="F11" i="1"/>
  <c r="N38" i="1"/>
  <c r="J38" i="1"/>
  <c r="N37" i="1"/>
  <c r="J37" i="1"/>
  <c r="N36" i="1"/>
  <c r="J36" i="1"/>
  <c r="F36" i="1"/>
  <c r="N35" i="1"/>
  <c r="J35" i="1"/>
  <c r="F35" i="1"/>
  <c r="N32" i="1"/>
  <c r="J32" i="1"/>
  <c r="F32" i="1"/>
  <c r="N31" i="1"/>
  <c r="J31" i="1"/>
  <c r="F31" i="1"/>
  <c r="N30" i="1"/>
  <c r="J30" i="1"/>
  <c r="F30" i="1"/>
  <c r="N29" i="1"/>
  <c r="J29" i="1"/>
  <c r="F29" i="1"/>
  <c r="J26" i="1"/>
  <c r="F26" i="1"/>
  <c r="J25" i="1"/>
  <c r="F25" i="1"/>
  <c r="J24" i="1"/>
  <c r="F24" i="1"/>
  <c r="J23" i="1"/>
  <c r="F23" i="1"/>
  <c r="N22" i="1"/>
  <c r="J22" i="1"/>
  <c r="F22" i="1"/>
  <c r="N21" i="1"/>
  <c r="J21" i="1"/>
  <c r="F21" i="1"/>
  <c r="N16" i="1"/>
  <c r="J16" i="1"/>
  <c r="N15" i="1"/>
  <c r="J15" i="1"/>
  <c r="N14" i="1"/>
  <c r="J14" i="1"/>
  <c r="F14" i="1"/>
  <c r="N11" i="1"/>
  <c r="J11" i="1"/>
  <c r="N10" i="1"/>
  <c r="J10" i="1"/>
  <c r="N9" i="1"/>
  <c r="J9" i="1"/>
  <c r="N8" i="1"/>
  <c r="J8" i="1"/>
  <c r="F8" i="1"/>
  <c r="Q38" i="1" l="1"/>
  <c r="Q37" i="1"/>
  <c r="Q36" i="1"/>
  <c r="Q35" i="1"/>
  <c r="Q32" i="1"/>
  <c r="Q31" i="1"/>
  <c r="Q30" i="1"/>
  <c r="Q29" i="1"/>
  <c r="Q26" i="1"/>
  <c r="Q24" i="1"/>
  <c r="Q23" i="1"/>
  <c r="Q22" i="1"/>
  <c r="Q21" i="1"/>
  <c r="Q18" i="1"/>
  <c r="Q17" i="1"/>
  <c r="Q16" i="1"/>
  <c r="Q15" i="1"/>
  <c r="Q14" i="1"/>
  <c r="Q11" i="1"/>
  <c r="Q10" i="1"/>
  <c r="Q9" i="1"/>
  <c r="Q8" i="1"/>
</calcChain>
</file>

<file path=xl/sharedStrings.xml><?xml version="1.0" encoding="utf-8"?>
<sst xmlns="http://schemas.openxmlformats.org/spreadsheetml/2006/main" count="742" uniqueCount="181">
  <si>
    <t>SUŅU SPORTA SACENSĪBU PROTOKOLS</t>
  </si>
  <si>
    <t>N.p.k.</t>
  </si>
  <si>
    <t>Vārds, uzvārds</t>
  </si>
  <si>
    <t>Suņa vārds</t>
  </si>
  <si>
    <t>1. etaps</t>
  </si>
  <si>
    <t>vieta</t>
  </si>
  <si>
    <t>2. etaps</t>
  </si>
  <si>
    <t>3. etaps</t>
  </si>
  <si>
    <t>Laiks</t>
  </si>
  <si>
    <t>soda laiks</t>
  </si>
  <si>
    <t>kop.laiks</t>
  </si>
  <si>
    <t>Kopējais laiks</t>
  </si>
  <si>
    <t>VIETA</t>
  </si>
  <si>
    <t>Raivis Podrezovs</t>
  </si>
  <si>
    <t>Prada</t>
  </si>
  <si>
    <t>Rembo</t>
  </si>
  <si>
    <t>Sergejs Pranckuns</t>
  </si>
  <si>
    <t>Barons</t>
  </si>
  <si>
    <t>Jānis Ķēbers</t>
  </si>
  <si>
    <t>Redo</t>
  </si>
  <si>
    <t>Jānis Kamarūts</t>
  </si>
  <si>
    <t>Ergo</t>
  </si>
  <si>
    <t>Nikolajs Griškevičs</t>
  </si>
  <si>
    <t>Dora</t>
  </si>
  <si>
    <t>Jaunākā grupa ( līdz 46 gadiem )</t>
  </si>
  <si>
    <t>Jurijs Smikovskis</t>
  </si>
  <si>
    <t>Arguss</t>
  </si>
  <si>
    <t>Broņislavs Laganovskis</t>
  </si>
  <si>
    <t>Šeila</t>
  </si>
  <si>
    <t>Andrejs Melančuks</t>
  </si>
  <si>
    <t>Grejs</t>
  </si>
  <si>
    <t>Ringo</t>
  </si>
  <si>
    <t>Vecākā grupa ( no 47 gadiem )</t>
  </si>
  <si>
    <t>Iesācēju grupa</t>
  </si>
  <si>
    <t>Maza auguma suņu grupa</t>
  </si>
  <si>
    <t>Grupa " Bērns ar suni "</t>
  </si>
  <si>
    <t>Burāns</t>
  </si>
  <si>
    <t>Andrejs Priede</t>
  </si>
  <si>
    <t>Ronda</t>
  </si>
  <si>
    <t>0/5</t>
  </si>
  <si>
    <t>Nords</t>
  </si>
  <si>
    <t>Rokijs</t>
  </si>
  <si>
    <t>Inese Smikovska</t>
  </si>
  <si>
    <t>Edvīns Dille</t>
  </si>
  <si>
    <t>Ilmārs Saldābols</t>
  </si>
  <si>
    <t>Lora</t>
  </si>
  <si>
    <t>Liena Kalniņa</t>
  </si>
  <si>
    <t>Renda</t>
  </si>
  <si>
    <t>sod. sek.</t>
  </si>
  <si>
    <t>Aija Liepa</t>
  </si>
  <si>
    <t>Nerro</t>
  </si>
  <si>
    <t>Kristīne Kranāte</t>
  </si>
  <si>
    <t>Jasmīna</t>
  </si>
  <si>
    <t>Ilze Egle</t>
  </si>
  <si>
    <t>Bono</t>
  </si>
  <si>
    <t>Rita Hofmane</t>
  </si>
  <si>
    <t>Renāte Poruka</t>
  </si>
  <si>
    <t>Mikus Kalniņš</t>
  </si>
  <si>
    <t>Sanija Podrezova</t>
  </si>
  <si>
    <t>Ieva Krēvica</t>
  </si>
  <si>
    <t>Remis</t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</si>
  <si>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28.04.2018.</t>
    </r>
  </si>
  <si>
    <r>
      <t xml:space="preserve">Vieta :   </t>
    </r>
    <r>
      <rPr>
        <b/>
        <sz val="14"/>
        <color theme="1"/>
        <rFont val="Calibri"/>
        <family val="2"/>
        <charset val="186"/>
        <scheme val="minor"/>
      </rPr>
      <t xml:space="preserve">Lizums             " LIZUMS  2018 " 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</si>
  <si>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VARAKĻĀNI </t>
    </r>
    <r>
      <rPr>
        <b/>
        <sz val="14"/>
        <color theme="1"/>
        <rFont val="Calibri"/>
        <family val="2"/>
        <charset val="186"/>
        <scheme val="minor"/>
      </rPr>
      <t xml:space="preserve">             " VARAKĻĀNI 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</si>
  <si>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19.05.2018.</t>
    </r>
  </si>
  <si>
    <t>Iveta Lange</t>
  </si>
  <si>
    <t>Tors</t>
  </si>
  <si>
    <t>Evija Černiševa</t>
  </si>
  <si>
    <t>Anna Goršeņina</t>
  </si>
  <si>
    <t>Reksis</t>
  </si>
  <si>
    <t>Iveta Krūmiņa</t>
  </si>
  <si>
    <t>Idalgo</t>
  </si>
  <si>
    <t>Barra</t>
  </si>
  <si>
    <t>Elīna Akmentiņa</t>
  </si>
  <si>
    <t>Raitis Seņko</t>
  </si>
  <si>
    <t>Marko</t>
  </si>
  <si>
    <t>0/8</t>
  </si>
  <si>
    <t>Monta Pumpure</t>
  </si>
  <si>
    <t>Kims</t>
  </si>
  <si>
    <t>Agita Mūriņa</t>
  </si>
  <si>
    <t>Olīvija</t>
  </si>
  <si>
    <t>0/2</t>
  </si>
  <si>
    <t>5|6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</si>
  <si>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SALDUS</t>
    </r>
    <r>
      <rPr>
        <b/>
        <sz val="14"/>
        <color theme="1"/>
        <rFont val="Calibri"/>
        <family val="2"/>
        <charset val="186"/>
        <scheme val="minor"/>
      </rPr>
      <t xml:space="preserve">             " SALDUS 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</si>
  <si>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02.06.2018.</t>
    </r>
  </si>
  <si>
    <t>Raitis Donis</t>
  </si>
  <si>
    <t>Flipers</t>
  </si>
  <si>
    <t>Gunta Zīle</t>
  </si>
  <si>
    <t>Rodžers</t>
  </si>
  <si>
    <t>Diāna Lasmane</t>
  </si>
  <si>
    <t>Fiksais</t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</si>
  <si>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09.06.2018.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</si>
  <si>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LĪVĀNI</t>
    </r>
    <r>
      <rPr>
        <b/>
        <sz val="14"/>
        <color theme="1"/>
        <rFont val="Calibri"/>
        <family val="2"/>
        <charset val="186"/>
        <scheme val="minor"/>
      </rPr>
      <t xml:space="preserve">             " LĪVĀNI  2018 " </t>
    </r>
  </si>
  <si>
    <t>Anžela Kizika</t>
  </si>
  <si>
    <t>Veronika Boroduļina</t>
  </si>
  <si>
    <t>Meri</t>
  </si>
  <si>
    <t>Laura Amatniece</t>
  </si>
  <si>
    <t>Maksis</t>
  </si>
  <si>
    <t>Anna Ušakova</t>
  </si>
  <si>
    <t>Frenks</t>
  </si>
  <si>
    <t>Guntis Stankevičs</t>
  </si>
  <si>
    <t>Uran</t>
  </si>
  <si>
    <t>Tatjana Krilova</t>
  </si>
  <si>
    <t>Laine Reke</t>
  </si>
  <si>
    <t>Hēra</t>
  </si>
  <si>
    <t>Svetlana Jankuna</t>
  </si>
  <si>
    <t>Gera</t>
  </si>
  <si>
    <t>Elizabete Medzjuna</t>
  </si>
  <si>
    <t>Annija Degtereva</t>
  </si>
  <si>
    <t>Fiba</t>
  </si>
  <si>
    <t>Arnita Jansone</t>
  </si>
  <si>
    <t>Džīna</t>
  </si>
  <si>
    <t>Vadims Marjanovs</t>
  </si>
  <si>
    <t>Delli</t>
  </si>
  <si>
    <t>Sandija Stankeviča</t>
  </si>
  <si>
    <t>Elizabete Romanovska</t>
  </si>
  <si>
    <t>Bella</t>
  </si>
  <si>
    <t>0/13</t>
  </si>
  <si>
    <t>Nensi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</si>
  <si>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Kolka</t>
    </r>
    <r>
      <rPr>
        <b/>
        <sz val="14"/>
        <color theme="1"/>
        <rFont val="Calibri"/>
        <family val="2"/>
        <charset val="186"/>
        <scheme val="minor"/>
      </rPr>
      <t xml:space="preserve">             " KOLKA 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</si>
  <si>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14.07.2018.</t>
    </r>
  </si>
  <si>
    <t>Lāsma Teterovska</t>
  </si>
  <si>
    <t>ISO</t>
  </si>
  <si>
    <t>Ilona Miezīte</t>
  </si>
  <si>
    <t>Baski</t>
  </si>
  <si>
    <t>Jasmīne</t>
  </si>
  <si>
    <t>Ilze Egle Balande</t>
  </si>
  <si>
    <t>Martins Polna</t>
  </si>
  <si>
    <t>Letīcija Zariņa</t>
  </si>
  <si>
    <t>Darka</t>
  </si>
  <si>
    <t>0/7</t>
  </si>
  <si>
    <t>Marija Metuzāle</t>
  </si>
  <si>
    <t>Redijs</t>
  </si>
  <si>
    <t>Rūdolfs Levins</t>
  </si>
  <si>
    <t>Gerda</t>
  </si>
  <si>
    <t>Ludmila Savenkova</t>
  </si>
  <si>
    <t>Argo</t>
  </si>
  <si>
    <t>Iso</t>
  </si>
  <si>
    <t>Kārlis Smiltens</t>
  </si>
  <si>
    <t>Arfa</t>
  </si>
  <si>
    <t>Inga Vilka</t>
  </si>
  <si>
    <t>Liene Mališeva</t>
  </si>
  <si>
    <t>Gero</t>
  </si>
  <si>
    <t>KUNNAR VAHI</t>
  </si>
  <si>
    <t>Lorna</t>
  </si>
  <si>
    <r>
      <t>ELVI L</t>
    </r>
    <r>
      <rPr>
        <sz val="11"/>
        <color theme="1"/>
        <rFont val="Calibri"/>
        <family val="2"/>
        <charset val="186"/>
      </rPr>
      <t>ÕIV</t>
    </r>
  </si>
  <si>
    <t>Moona</t>
  </si>
  <si>
    <t>50,30/0</t>
  </si>
  <si>
    <t>201,15/0</t>
  </si>
  <si>
    <t>12]13</t>
  </si>
  <si>
    <t>13[12</t>
  </si>
  <si>
    <t>Guntars Laksbergs</t>
  </si>
  <si>
    <t>Rebeka</t>
  </si>
  <si>
    <t>Monta Pumpure/Biezā</t>
  </si>
  <si>
    <t>Artūrs Beļikovs</t>
  </si>
  <si>
    <t>Brenda</t>
  </si>
  <si>
    <t>Inese Krevica</t>
  </si>
  <si>
    <t>Rego</t>
  </si>
  <si>
    <t>Elizabete Anna Laganovska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</si>
  <si>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Priekuļi</t>
    </r>
    <r>
      <rPr>
        <b/>
        <sz val="14"/>
        <color theme="1"/>
        <rFont val="Calibri"/>
        <family val="2"/>
        <charset val="186"/>
        <scheme val="minor"/>
      </rPr>
      <t xml:space="preserve">             " PRIEKUĻI 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</si>
  <si>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15.09.2018.</t>
    </r>
  </si>
  <si>
    <t>1.</t>
  </si>
  <si>
    <t>38,32/0</t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</si>
  <si>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29.09.2018.</t>
    </r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</si>
  <si>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Balvi</t>
    </r>
    <r>
      <rPr>
        <b/>
        <sz val="14"/>
        <color theme="1"/>
        <rFont val="Calibri"/>
        <family val="2"/>
        <charset val="186"/>
        <scheme val="minor"/>
      </rPr>
      <t xml:space="preserve">             " BALVI 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</si>
  <si>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13.10.2018.</t>
    </r>
  </si>
  <si>
    <t>Jānis Igaunis</t>
  </si>
  <si>
    <t>Jumis</t>
  </si>
  <si>
    <t>Ilze Sirmā</t>
  </si>
  <si>
    <t>Deizija</t>
  </si>
  <si>
    <t>Māris Balandis</t>
  </si>
  <si>
    <t>Nikija Šķiņķe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</si>
  <si>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Gulbene</t>
    </r>
    <r>
      <rPr>
        <b/>
        <sz val="14"/>
        <color theme="1"/>
        <rFont val="Calibri"/>
        <family val="2"/>
        <charset val="186"/>
        <scheme val="minor"/>
      </rPr>
      <t xml:space="preserve">             " GULBENE  2018 " </t>
    </r>
  </si>
  <si>
    <r>
      <rPr>
        <sz val="14"/>
        <color theme="1"/>
        <rFont val="Calibri"/>
        <family val="2"/>
        <charset val="186"/>
        <scheme val="minor"/>
      </rPr>
      <t>Datums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sz val="14"/>
        <color theme="1"/>
        <rFont val="Calibri"/>
        <family val="2"/>
        <charset val="186"/>
        <scheme val="minor"/>
      </rPr>
      <t xml:space="preserve">:     </t>
    </r>
    <r>
      <rPr>
        <b/>
        <sz val="14"/>
        <color theme="1"/>
        <rFont val="Calibri"/>
        <family val="2"/>
        <charset val="186"/>
        <scheme val="minor"/>
      </rPr>
      <t xml:space="preserve"> 27.10.2018.</t>
    </r>
  </si>
  <si>
    <t>Daina Mukstiņa</t>
  </si>
  <si>
    <t>Maro</t>
  </si>
  <si>
    <t>Gints Rozenbergs</t>
  </si>
  <si>
    <t>114,50/0</t>
  </si>
  <si>
    <t>187,36/0</t>
  </si>
  <si>
    <r>
      <t xml:space="preserve">Vieta :  </t>
    </r>
    <r>
      <rPr>
        <b/>
        <sz val="11"/>
        <color theme="1"/>
        <rFont val="Calibri"/>
        <family val="2"/>
        <charset val="186"/>
        <scheme val="minor"/>
      </rPr>
      <t xml:space="preserve"> Ilzene (Alūksnes novads)</t>
    </r>
    <r>
      <rPr>
        <b/>
        <sz val="14"/>
        <color theme="1"/>
        <rFont val="Calibri"/>
        <family val="2"/>
        <charset val="186"/>
        <scheme val="minor"/>
      </rPr>
      <t xml:space="preserve">             " ILZENE  2018 " </t>
    </r>
  </si>
  <si>
    <t>Darco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</si>
</sst>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Ls&quot;\ * #,##0.00_-;\-&quot;Ls&quot;\ * #,##0.00_-;_-&quot;Ls&quot;\ * &quot;-&quot;??_-;_-@_-"/>
    <numFmt numFmtId="164" formatCode="0.00;[Red]0.00"/>
  </numFmts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0" fillId="0" borderId="5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0" fillId="0" borderId="5" xfId="0" applyBorder="1"/>
    <xf numFmtId="2" fontId="0" fillId="0" borderId="5" xfId="0" applyNumberFormat="1" applyBorder="1"/>
    <xf numFmtId="0" fontId="0" fillId="0" borderId="6" xfId="0" applyBorder="1"/>
    <xf numFmtId="0" fontId="0" fillId="0" borderId="7" xfId="0" applyBorder="1"/>
    <xf numFmtId="2" fontId="0" fillId="0" borderId="7" xfId="0" applyNumberFormat="1" applyBorder="1"/>
    <xf numFmtId="0" fontId="0" fillId="0" borderId="0" xfId="0" applyFill="1" applyBorder="1"/>
    <xf numFmtId="0" fontId="0" fillId="0" borderId="5" xfId="0" applyFill="1" applyBorder="1"/>
    <xf numFmtId="0" fontId="0" fillId="3" borderId="5" xfId="0" applyFill="1" applyBorder="1"/>
    <xf numFmtId="0" fontId="0" fillId="4" borderId="5" xfId="0" applyFill="1" applyBorder="1"/>
    <xf numFmtId="2" fontId="0" fillId="0" borderId="0" xfId="0" applyNumberForma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5" xfId="0" applyFill="1" applyBorder="1"/>
    <xf numFmtId="2" fontId="0" fillId="5" borderId="5" xfId="0" applyNumberFormat="1" applyFill="1" applyBorder="1"/>
    <xf numFmtId="0" fontId="0" fillId="5" borderId="6" xfId="0" applyFill="1" applyBorder="1" applyAlignment="1">
      <alignment horizontal="center"/>
    </xf>
    <xf numFmtId="2" fontId="0" fillId="0" borderId="14" xfId="0" applyNumberFormat="1" applyBorder="1"/>
    <xf numFmtId="0" fontId="3" fillId="6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9" borderId="5" xfId="0" applyFill="1" applyBorder="1"/>
    <xf numFmtId="0" fontId="0" fillId="10" borderId="5" xfId="0" applyFill="1" applyBorder="1"/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4" fillId="0" borderId="0" xfId="0" applyFont="1"/>
    <xf numFmtId="0" fontId="4" fillId="0" borderId="16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13" borderId="5" xfId="0" applyFont="1" applyFill="1" applyBorder="1" applyAlignment="1">
      <alignment horizontal="center"/>
    </xf>
    <xf numFmtId="0" fontId="0" fillId="14" borderId="5" xfId="0" applyFill="1" applyBorder="1"/>
    <xf numFmtId="1" fontId="1" fillId="0" borderId="6" xfId="1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15" borderId="5" xfId="0" applyFont="1" applyFill="1" applyBorder="1" applyAlignment="1">
      <alignment horizontal="center"/>
    </xf>
    <xf numFmtId="0" fontId="3" fillId="14" borderId="5" xfId="0" applyFont="1" applyFill="1" applyBorder="1" applyAlignment="1">
      <alignment horizontal="center"/>
    </xf>
    <xf numFmtId="0" fontId="3" fillId="16" borderId="5" xfId="0" applyFont="1" applyFill="1" applyBorder="1" applyAlignment="1">
      <alignment horizontal="center"/>
    </xf>
    <xf numFmtId="164" fontId="0" fillId="0" borderId="5" xfId="1" applyNumberFormat="1" applyFont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5" borderId="0" xfId="0" applyFill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17" borderId="5" xfId="0" applyFont="1" applyFill="1" applyBorder="1" applyAlignment="1">
      <alignment horizontal="center"/>
    </xf>
    <xf numFmtId="0" fontId="2" fillId="18" borderId="5" xfId="0" applyFont="1" applyFill="1" applyBorder="1" applyAlignment="1">
      <alignment horizontal="center"/>
    </xf>
    <xf numFmtId="0" fontId="2" fillId="19" borderId="5" xfId="0" applyFont="1" applyFill="1" applyBorder="1" applyAlignment="1">
      <alignment horizontal="center"/>
    </xf>
    <xf numFmtId="16" fontId="3" fillId="5" borderId="5" xfId="0" applyNumberFormat="1" applyFont="1" applyFill="1" applyBorder="1" applyAlignment="1">
      <alignment horizontal="center"/>
    </xf>
    <xf numFmtId="0" fontId="8" fillId="14" borderId="5" xfId="0" applyFont="1" applyFill="1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0" fillId="5" borderId="5" xfId="0" applyFill="1" applyBorder="1" applyAlignment="1">
      <alignment horizontal="center" vertical="center" textRotation="90"/>
    </xf>
    <xf numFmtId="0" fontId="9" fillId="17" borderId="5" xfId="0" applyFont="1" applyFill="1" applyBorder="1" applyAlignment="1">
      <alignment horizontal="center"/>
    </xf>
    <xf numFmtId="16" fontId="2" fillId="17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5" borderId="5" xfId="0" applyFont="1" applyFill="1" applyBorder="1" applyAlignment="1">
      <alignment horizontal="center"/>
    </xf>
    <xf numFmtId="0" fontId="9" fillId="18" borderId="5" xfId="0" applyFont="1" applyFill="1" applyBorder="1" applyAlignment="1">
      <alignment horizontal="center"/>
    </xf>
    <xf numFmtId="0" fontId="9" fillId="19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4" xfId="0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 wrapText="1"/>
    </xf>
  </cellXfs>
  <cellStyles count="2">
    <cellStyle name="Parasts" xfId="0" builtinId="0"/>
    <cellStyle name="Valūta" xfId="1" builtinId="4"/>
  </cellStyles>
  <dxfs count="0"/>
  <tableStyles count="0" defaultTableStyle="TableStyleMedium2" defaultPivotStyle="PivotStyleLight16"/>
  <colors>
    <mruColors>
      <color rgb="FFF1F3DB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opLeftCell="A22" workbookViewId="0">
      <selection activeCell="U16" sqref="U16"/>
    </sheetView>
  </sheetViews>
  <sheetFormatPr defaultRowHeight="15" x14ac:dyDescent="0.25"/>
  <cols>
    <col min="1" max="1" width="4.7109375" customWidth="1"/>
    <col min="2" max="2" width="20.85546875" customWidth="1"/>
    <col min="3" max="3" width="10.85546875" customWidth="1"/>
    <col min="4" max="4" width="6.28515625" customWidth="1"/>
    <col min="5" max="5" width="5.5703125" customWidth="1"/>
    <col min="6" max="6" width="6" customWidth="1"/>
    <col min="7" max="7" width="4.7109375" customWidth="1"/>
    <col min="8" max="8" width="7.42578125" customWidth="1"/>
    <col min="9" max="9" width="5.28515625" customWidth="1"/>
    <col min="10" max="10" width="6.85546875" customWidth="1"/>
    <col min="11" max="11" width="5.5703125" customWidth="1"/>
    <col min="12" max="12" width="7.28515625" customWidth="1"/>
    <col min="13" max="13" width="5.7109375" customWidth="1"/>
    <col min="14" max="14" width="6.7109375" customWidth="1"/>
    <col min="15" max="16" width="5.140625" customWidth="1"/>
    <col min="18" max="18" width="6.85546875" customWidth="1"/>
  </cols>
  <sheetData>
    <row r="1" spans="1:22" ht="18.75" x14ac:dyDescent="0.3"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</row>
    <row r="3" spans="1:22" ht="18.75" x14ac:dyDescent="0.3">
      <c r="A3" s="107" t="s">
        <v>62</v>
      </c>
      <c r="B3" s="107"/>
      <c r="C3" s="107"/>
      <c r="D3" s="107"/>
      <c r="E3" s="107"/>
      <c r="F3" s="107"/>
      <c r="G3" s="107"/>
      <c r="L3" s="108" t="s">
        <v>61</v>
      </c>
      <c r="M3" s="107"/>
      <c r="N3" s="107"/>
      <c r="O3" s="107"/>
      <c r="P3" s="107"/>
      <c r="Q3" s="107"/>
      <c r="R3" s="107"/>
    </row>
    <row r="4" spans="1:22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2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22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22" ht="18.75" x14ac:dyDescent="0.25">
      <c r="A7" s="20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21"/>
      <c r="L7" s="6"/>
      <c r="M7" s="5"/>
      <c r="N7" s="5"/>
      <c r="O7" s="21"/>
      <c r="P7" s="37"/>
      <c r="Q7" s="6"/>
      <c r="R7" s="5"/>
    </row>
    <row r="8" spans="1:22" x14ac:dyDescent="0.25">
      <c r="A8" s="7">
        <v>1</v>
      </c>
      <c r="B8" s="8" t="s">
        <v>25</v>
      </c>
      <c r="C8" s="9" t="s">
        <v>26</v>
      </c>
      <c r="D8" s="10">
        <v>73.8</v>
      </c>
      <c r="E8" s="9">
        <v>15</v>
      </c>
      <c r="F8" s="10">
        <f>SUM(D8+E8)</f>
        <v>88.8</v>
      </c>
      <c r="G8" s="32">
        <v>4</v>
      </c>
      <c r="H8" s="12">
        <v>39.340000000000003</v>
      </c>
      <c r="I8" s="9"/>
      <c r="J8" s="10">
        <f>SUM(H8:I8)</f>
        <v>39.340000000000003</v>
      </c>
      <c r="K8" s="32">
        <v>4</v>
      </c>
      <c r="L8" s="12">
        <v>80.16</v>
      </c>
      <c r="M8" s="9">
        <v>10</v>
      </c>
      <c r="N8" s="10">
        <f>SUM(L8+M8)</f>
        <v>90.16</v>
      </c>
      <c r="O8" s="32">
        <v>4</v>
      </c>
      <c r="P8" s="38"/>
      <c r="Q8" s="13">
        <f>SUM(F8+J8+N8)</f>
        <v>218.29999999999998</v>
      </c>
      <c r="R8" s="24">
        <v>4</v>
      </c>
    </row>
    <row r="9" spans="1:22" ht="15.75" x14ac:dyDescent="0.25">
      <c r="A9" s="7">
        <v>2</v>
      </c>
      <c r="B9" s="8" t="s">
        <v>27</v>
      </c>
      <c r="C9" s="9" t="s">
        <v>28</v>
      </c>
      <c r="D9" s="9">
        <v>29.16</v>
      </c>
      <c r="E9">
        <v>15</v>
      </c>
      <c r="F9" s="10">
        <f t="shared" ref="F9:F11" si="0">SUM(D9+E9)</f>
        <v>44.16</v>
      </c>
      <c r="G9" s="32">
        <v>2</v>
      </c>
      <c r="H9" s="12">
        <v>25.7</v>
      </c>
      <c r="I9" s="9"/>
      <c r="J9" s="10">
        <f t="shared" ref="J9:J38" si="1">SUM(H9+I9)</f>
        <v>25.7</v>
      </c>
      <c r="K9" s="32">
        <v>2</v>
      </c>
      <c r="L9" s="12">
        <v>47.57</v>
      </c>
      <c r="M9" s="9">
        <v>10</v>
      </c>
      <c r="N9" s="14">
        <f>SUM(L9:M9)</f>
        <v>57.57</v>
      </c>
      <c r="O9" s="32">
        <v>1</v>
      </c>
      <c r="P9" s="38"/>
      <c r="Q9" s="13">
        <f>SUM(F9+J9+N9)</f>
        <v>127.43</v>
      </c>
      <c r="R9" s="31">
        <v>1</v>
      </c>
    </row>
    <row r="10" spans="1:22" ht="15.75" x14ac:dyDescent="0.25">
      <c r="A10" s="7">
        <v>3</v>
      </c>
      <c r="B10" s="8" t="s">
        <v>29</v>
      </c>
      <c r="C10" s="9" t="s">
        <v>30</v>
      </c>
      <c r="D10" s="9">
        <v>39.22</v>
      </c>
      <c r="E10" s="9">
        <v>5</v>
      </c>
      <c r="F10" s="10">
        <f t="shared" si="0"/>
        <v>44.22</v>
      </c>
      <c r="G10" s="32">
        <v>3</v>
      </c>
      <c r="H10" s="12">
        <v>25.67</v>
      </c>
      <c r="I10" s="9"/>
      <c r="J10" s="10">
        <f t="shared" si="1"/>
        <v>25.67</v>
      </c>
      <c r="K10" s="32">
        <v>1</v>
      </c>
      <c r="L10" s="12">
        <v>38.39</v>
      </c>
      <c r="M10" s="9">
        <v>20</v>
      </c>
      <c r="N10" s="10">
        <f t="shared" ref="N10:N38" si="2">SUM(L10+M10)</f>
        <v>58.39</v>
      </c>
      <c r="O10" s="32">
        <v>2</v>
      </c>
      <c r="P10" s="38"/>
      <c r="Q10" s="13">
        <f t="shared" ref="Q10:Q38" si="3">SUM(F10+J10+N10)</f>
        <v>128.28</v>
      </c>
      <c r="R10" s="33">
        <v>2</v>
      </c>
    </row>
    <row r="11" spans="1:22" ht="15.75" x14ac:dyDescent="0.25">
      <c r="A11" s="7">
        <v>4</v>
      </c>
      <c r="B11" s="8" t="s">
        <v>27</v>
      </c>
      <c r="C11" s="9" t="s">
        <v>31</v>
      </c>
      <c r="D11" s="9">
        <v>32.44</v>
      </c>
      <c r="E11" s="9">
        <v>5</v>
      </c>
      <c r="F11" s="10">
        <f t="shared" si="0"/>
        <v>37.44</v>
      </c>
      <c r="G11" s="32">
        <v>1</v>
      </c>
      <c r="H11" s="12">
        <v>26.45</v>
      </c>
      <c r="I11" s="9"/>
      <c r="J11" s="10">
        <f t="shared" si="1"/>
        <v>26.45</v>
      </c>
      <c r="K11" s="32">
        <v>3</v>
      </c>
      <c r="L11" s="12">
        <v>85.13</v>
      </c>
      <c r="M11" s="9"/>
      <c r="N11" s="10">
        <f t="shared" si="2"/>
        <v>85.13</v>
      </c>
      <c r="O11" s="32">
        <v>3</v>
      </c>
      <c r="P11" s="38"/>
      <c r="Q11" s="13">
        <f t="shared" si="3"/>
        <v>149.01999999999998</v>
      </c>
      <c r="R11" s="30">
        <v>3</v>
      </c>
    </row>
    <row r="12" spans="1:22" x14ac:dyDescent="0.25">
      <c r="A12" s="7"/>
      <c r="B12" s="15"/>
      <c r="C12" s="9"/>
      <c r="D12" s="9"/>
      <c r="E12" s="9"/>
      <c r="F12" s="10"/>
      <c r="G12" s="22"/>
      <c r="H12" s="12"/>
      <c r="I12" s="9"/>
      <c r="J12" s="10"/>
      <c r="K12" s="22"/>
      <c r="L12" s="12"/>
      <c r="M12" s="9"/>
      <c r="N12" s="10"/>
      <c r="O12" s="22"/>
      <c r="P12" s="39"/>
      <c r="Q12" s="13"/>
      <c r="R12" s="25"/>
      <c r="V12" s="43"/>
    </row>
    <row r="13" spans="1:22" ht="18.75" x14ac:dyDescent="0.3">
      <c r="A13" s="7"/>
      <c r="B13" s="123" t="s">
        <v>32</v>
      </c>
      <c r="C13" s="124"/>
      <c r="D13" s="124"/>
      <c r="E13" s="124"/>
      <c r="F13" s="124"/>
      <c r="G13" s="125"/>
      <c r="H13" s="12"/>
      <c r="I13" s="9"/>
      <c r="J13" s="10"/>
      <c r="K13" s="22"/>
      <c r="L13" s="12"/>
      <c r="M13" s="9"/>
      <c r="N13" s="10"/>
      <c r="O13" s="22"/>
      <c r="P13" s="39"/>
      <c r="Q13" s="13"/>
      <c r="R13" s="25"/>
    </row>
    <row r="14" spans="1:22" ht="15.75" x14ac:dyDescent="0.25">
      <c r="A14" s="7">
        <v>1</v>
      </c>
      <c r="B14" s="16" t="s">
        <v>18</v>
      </c>
      <c r="C14" s="9" t="s">
        <v>19</v>
      </c>
      <c r="D14" s="9">
        <v>29.65</v>
      </c>
      <c r="E14" s="9">
        <v>5</v>
      </c>
      <c r="F14" s="10">
        <f t="shared" ref="F14:F38" si="4">SUM(D14+E14)</f>
        <v>34.65</v>
      </c>
      <c r="G14" s="32">
        <v>2</v>
      </c>
      <c r="H14" s="12">
        <v>26.29</v>
      </c>
      <c r="I14" s="9"/>
      <c r="J14" s="10">
        <f t="shared" si="1"/>
        <v>26.29</v>
      </c>
      <c r="K14" s="32">
        <v>1</v>
      </c>
      <c r="L14" s="12">
        <v>39.14</v>
      </c>
      <c r="M14" s="9"/>
      <c r="N14" s="10">
        <f t="shared" si="2"/>
        <v>39.14</v>
      </c>
      <c r="O14" s="32">
        <v>1</v>
      </c>
      <c r="P14" s="38"/>
      <c r="Q14" s="13">
        <f t="shared" si="3"/>
        <v>100.08</v>
      </c>
      <c r="R14" s="31">
        <v>1</v>
      </c>
    </row>
    <row r="15" spans="1:22" x14ac:dyDescent="0.25">
      <c r="A15" s="7">
        <v>2</v>
      </c>
      <c r="B15" s="16" t="s">
        <v>20</v>
      </c>
      <c r="C15" s="9" t="s">
        <v>21</v>
      </c>
      <c r="D15" s="9">
        <v>53.13</v>
      </c>
      <c r="E15" s="9"/>
      <c r="F15" s="10">
        <f t="shared" si="4"/>
        <v>53.13</v>
      </c>
      <c r="G15" s="32">
        <v>3</v>
      </c>
      <c r="H15" s="12">
        <v>31.36</v>
      </c>
      <c r="I15" s="9"/>
      <c r="J15" s="10">
        <f t="shared" si="1"/>
        <v>31.36</v>
      </c>
      <c r="K15" s="32">
        <v>3</v>
      </c>
      <c r="L15" s="12">
        <v>49.33</v>
      </c>
      <c r="M15" s="9">
        <v>25</v>
      </c>
      <c r="N15" s="10">
        <f t="shared" si="2"/>
        <v>74.33</v>
      </c>
      <c r="O15" s="32">
        <v>5</v>
      </c>
      <c r="P15" s="38"/>
      <c r="Q15" s="13">
        <f t="shared" si="3"/>
        <v>158.82</v>
      </c>
      <c r="R15" s="24">
        <v>4</v>
      </c>
    </row>
    <row r="16" spans="1:22" x14ac:dyDescent="0.25">
      <c r="A16" s="7">
        <v>3</v>
      </c>
      <c r="B16" s="16" t="s">
        <v>22</v>
      </c>
      <c r="C16" s="9" t="s">
        <v>36</v>
      </c>
      <c r="D16" s="9">
        <v>61.99</v>
      </c>
      <c r="E16" s="9"/>
      <c r="F16" s="10">
        <f t="shared" si="4"/>
        <v>61.99</v>
      </c>
      <c r="G16" s="32">
        <v>0</v>
      </c>
      <c r="H16" s="12">
        <v>36.28</v>
      </c>
      <c r="I16" s="9"/>
      <c r="J16" s="10">
        <f t="shared" si="1"/>
        <v>36.28</v>
      </c>
      <c r="K16" s="32">
        <v>4</v>
      </c>
      <c r="L16" s="13">
        <v>62.6</v>
      </c>
      <c r="M16" s="9">
        <v>10</v>
      </c>
      <c r="N16" s="10">
        <f t="shared" si="2"/>
        <v>72.599999999999994</v>
      </c>
      <c r="O16" s="32">
        <v>4</v>
      </c>
      <c r="P16" s="38"/>
      <c r="Q16" s="13">
        <f t="shared" si="3"/>
        <v>170.87</v>
      </c>
      <c r="R16" s="24" t="s">
        <v>39</v>
      </c>
    </row>
    <row r="17" spans="1:18" ht="15.75" x14ac:dyDescent="0.25">
      <c r="A17" s="7">
        <v>4</v>
      </c>
      <c r="B17" s="16" t="s">
        <v>16</v>
      </c>
      <c r="C17" s="9" t="s">
        <v>17</v>
      </c>
      <c r="D17" s="9">
        <v>33.270000000000003</v>
      </c>
      <c r="E17" s="9"/>
      <c r="F17" s="10">
        <f t="shared" si="4"/>
        <v>33.270000000000003</v>
      </c>
      <c r="G17" s="32">
        <v>1</v>
      </c>
      <c r="H17" s="13">
        <v>27</v>
      </c>
      <c r="I17" s="9"/>
      <c r="J17" s="10">
        <f t="shared" si="1"/>
        <v>27</v>
      </c>
      <c r="K17" s="32">
        <v>2</v>
      </c>
      <c r="L17" s="12">
        <v>46.83</v>
      </c>
      <c r="M17" s="9">
        <v>5</v>
      </c>
      <c r="N17" s="10">
        <f t="shared" si="2"/>
        <v>51.83</v>
      </c>
      <c r="O17" s="32">
        <v>2</v>
      </c>
      <c r="P17" s="38"/>
      <c r="Q17" s="13">
        <f t="shared" si="3"/>
        <v>112.1</v>
      </c>
      <c r="R17" s="33">
        <v>2</v>
      </c>
    </row>
    <row r="18" spans="1:18" ht="15.75" x14ac:dyDescent="0.25">
      <c r="A18" s="7">
        <v>5</v>
      </c>
      <c r="B18" s="16" t="s">
        <v>37</v>
      </c>
      <c r="C18" s="9" t="s">
        <v>38</v>
      </c>
      <c r="D18" s="9">
        <v>47.87</v>
      </c>
      <c r="E18" s="9">
        <v>15</v>
      </c>
      <c r="F18" s="10">
        <f t="shared" si="4"/>
        <v>62.87</v>
      </c>
      <c r="G18" s="32">
        <v>4</v>
      </c>
      <c r="H18" s="12">
        <v>38.130000000000003</v>
      </c>
      <c r="I18" s="9"/>
      <c r="J18" s="10">
        <f t="shared" si="1"/>
        <v>38.130000000000003</v>
      </c>
      <c r="K18" s="32">
        <v>5</v>
      </c>
      <c r="L18" s="12">
        <v>54.58</v>
      </c>
      <c r="M18" s="9"/>
      <c r="N18" s="10">
        <f t="shared" si="2"/>
        <v>54.58</v>
      </c>
      <c r="O18" s="32">
        <v>3</v>
      </c>
      <c r="P18" s="38"/>
      <c r="Q18" s="13">
        <f t="shared" si="3"/>
        <v>155.57999999999998</v>
      </c>
      <c r="R18" s="30">
        <v>3</v>
      </c>
    </row>
    <row r="19" spans="1:18" x14ac:dyDescent="0.25">
      <c r="A19" s="7"/>
      <c r="B19" s="15"/>
      <c r="C19" s="9"/>
      <c r="D19" s="9"/>
      <c r="E19" s="9"/>
      <c r="F19" s="10"/>
      <c r="G19" s="22"/>
      <c r="H19" s="12"/>
      <c r="I19" s="9"/>
      <c r="J19" s="10"/>
      <c r="K19" s="22"/>
      <c r="L19" s="12"/>
      <c r="M19" s="9"/>
      <c r="N19" s="10"/>
      <c r="O19" s="22"/>
      <c r="P19" s="39"/>
      <c r="Q19" s="13"/>
      <c r="R19" s="25"/>
    </row>
    <row r="20" spans="1:18" ht="18.75" x14ac:dyDescent="0.3">
      <c r="A20" s="7"/>
      <c r="B20" s="126" t="s">
        <v>33</v>
      </c>
      <c r="C20" s="127"/>
      <c r="D20" s="127"/>
      <c r="E20" s="127"/>
      <c r="F20" s="127"/>
      <c r="G20" s="128"/>
      <c r="H20" s="12"/>
      <c r="I20" s="9"/>
      <c r="J20" s="10"/>
      <c r="K20" s="22"/>
      <c r="L20" s="12"/>
      <c r="M20" s="9"/>
      <c r="N20" s="29"/>
      <c r="O20" s="22"/>
      <c r="P20" s="39"/>
      <c r="Q20" s="13"/>
      <c r="R20" s="25"/>
    </row>
    <row r="21" spans="1:18" ht="15.75" x14ac:dyDescent="0.25">
      <c r="A21" s="7">
        <v>1</v>
      </c>
      <c r="B21" s="17" t="s">
        <v>16</v>
      </c>
      <c r="C21" s="9" t="s">
        <v>40</v>
      </c>
      <c r="D21" s="9">
        <v>32.49</v>
      </c>
      <c r="E21" s="9">
        <v>5</v>
      </c>
      <c r="F21" s="10">
        <f t="shared" si="4"/>
        <v>37.49</v>
      </c>
      <c r="G21" s="32">
        <v>1</v>
      </c>
      <c r="H21" s="12">
        <v>36.549999999999997</v>
      </c>
      <c r="I21" s="9"/>
      <c r="J21" s="10">
        <f t="shared" si="1"/>
        <v>36.549999999999997</v>
      </c>
      <c r="K21" s="32">
        <v>4</v>
      </c>
      <c r="L21" s="12">
        <v>39.979999999999997</v>
      </c>
      <c r="M21" s="9"/>
      <c r="N21" s="18">
        <f>SUM(L21+M21)</f>
        <v>39.979999999999997</v>
      </c>
      <c r="O21" s="45">
        <v>1</v>
      </c>
      <c r="P21" s="19"/>
      <c r="Q21" s="13">
        <f>SUM(F21+J21+N21)</f>
        <v>114.01999999999998</v>
      </c>
      <c r="R21" s="31">
        <v>1</v>
      </c>
    </row>
    <row r="22" spans="1:18" ht="15.75" x14ac:dyDescent="0.25">
      <c r="A22" s="7">
        <v>2</v>
      </c>
      <c r="B22" s="17" t="s">
        <v>13</v>
      </c>
      <c r="C22" s="9" t="s">
        <v>41</v>
      </c>
      <c r="D22" s="9">
        <v>32.880000000000003</v>
      </c>
      <c r="E22" s="9">
        <v>5</v>
      </c>
      <c r="F22" s="10">
        <f t="shared" si="4"/>
        <v>37.880000000000003</v>
      </c>
      <c r="G22" s="32">
        <v>2</v>
      </c>
      <c r="H22" s="12">
        <v>31.64</v>
      </c>
      <c r="I22" s="9"/>
      <c r="J22" s="10">
        <f t="shared" si="1"/>
        <v>31.64</v>
      </c>
      <c r="K22" s="32">
        <v>1</v>
      </c>
      <c r="L22" s="12">
        <v>53.75</v>
      </c>
      <c r="M22" s="9">
        <v>10</v>
      </c>
      <c r="N22" s="10">
        <f t="shared" si="2"/>
        <v>63.75</v>
      </c>
      <c r="O22" s="32">
        <v>4</v>
      </c>
      <c r="P22" s="40"/>
      <c r="Q22" s="13">
        <f t="shared" si="3"/>
        <v>133.27000000000001</v>
      </c>
      <c r="R22" s="30">
        <v>3</v>
      </c>
    </row>
    <row r="23" spans="1:18" ht="15.75" x14ac:dyDescent="0.25">
      <c r="A23" s="7">
        <v>3</v>
      </c>
      <c r="B23" s="17" t="s">
        <v>42</v>
      </c>
      <c r="C23" s="9" t="s">
        <v>23</v>
      </c>
      <c r="D23" s="9">
        <v>33.06</v>
      </c>
      <c r="E23" s="9">
        <v>5</v>
      </c>
      <c r="F23" s="10">
        <f t="shared" si="4"/>
        <v>38.06</v>
      </c>
      <c r="G23" s="32">
        <v>4</v>
      </c>
      <c r="H23" s="12">
        <v>35.68</v>
      </c>
      <c r="I23" s="9"/>
      <c r="J23" s="10">
        <f t="shared" si="1"/>
        <v>35.68</v>
      </c>
      <c r="K23" s="32">
        <v>3</v>
      </c>
      <c r="L23" s="12">
        <v>52.21</v>
      </c>
      <c r="M23" s="9"/>
      <c r="N23" s="10">
        <f t="shared" si="2"/>
        <v>52.21</v>
      </c>
      <c r="O23" s="32">
        <v>2</v>
      </c>
      <c r="P23" s="40"/>
      <c r="Q23" s="13">
        <f t="shared" si="3"/>
        <v>125.95000000000002</v>
      </c>
      <c r="R23" s="33">
        <v>2</v>
      </c>
    </row>
    <row r="24" spans="1:18" x14ac:dyDescent="0.25">
      <c r="A24" s="7">
        <v>4</v>
      </c>
      <c r="B24" s="17" t="s">
        <v>43</v>
      </c>
      <c r="C24" s="9" t="s">
        <v>15</v>
      </c>
      <c r="D24" s="9">
        <v>31.12</v>
      </c>
      <c r="E24" s="9">
        <v>25</v>
      </c>
      <c r="F24" s="10">
        <f t="shared" si="4"/>
        <v>56.120000000000005</v>
      </c>
      <c r="G24" s="32">
        <v>5</v>
      </c>
      <c r="H24" s="12">
        <v>33.94</v>
      </c>
      <c r="I24" s="9"/>
      <c r="J24" s="10">
        <f t="shared" si="1"/>
        <v>33.94</v>
      </c>
      <c r="K24" s="32">
        <v>2</v>
      </c>
      <c r="L24" s="12">
        <v>61.98</v>
      </c>
      <c r="M24" s="9">
        <v>10</v>
      </c>
      <c r="N24" s="10">
        <f t="shared" si="2"/>
        <v>71.97999999999999</v>
      </c>
      <c r="O24" s="32">
        <v>5</v>
      </c>
      <c r="P24" s="40"/>
      <c r="Q24" s="13">
        <f t="shared" si="3"/>
        <v>162.04</v>
      </c>
      <c r="R24" s="24">
        <v>5</v>
      </c>
    </row>
    <row r="25" spans="1:18" x14ac:dyDescent="0.25">
      <c r="A25" s="7">
        <v>5</v>
      </c>
      <c r="B25" s="17" t="s">
        <v>44</v>
      </c>
      <c r="C25" s="9" t="s">
        <v>45</v>
      </c>
      <c r="D25" s="9">
        <v>48.14</v>
      </c>
      <c r="E25" s="9">
        <v>40</v>
      </c>
      <c r="F25" s="10">
        <f t="shared" si="4"/>
        <v>88.14</v>
      </c>
      <c r="G25" s="32">
        <v>6</v>
      </c>
      <c r="H25" s="12">
        <v>39.51</v>
      </c>
      <c r="I25" s="9"/>
      <c r="J25" s="10">
        <f t="shared" si="1"/>
        <v>39.51</v>
      </c>
      <c r="K25" s="32">
        <v>6</v>
      </c>
      <c r="L25" s="12">
        <v>77.23</v>
      </c>
      <c r="M25" s="9">
        <v>5</v>
      </c>
      <c r="N25" s="10">
        <f t="shared" si="2"/>
        <v>82.23</v>
      </c>
      <c r="O25" s="32">
        <v>6</v>
      </c>
      <c r="P25" s="40">
        <v>15</v>
      </c>
      <c r="Q25" s="13">
        <f>SUM(F25+J25+N25+P25)</f>
        <v>224.88</v>
      </c>
      <c r="R25" s="24">
        <v>6</v>
      </c>
    </row>
    <row r="26" spans="1:18" x14ac:dyDescent="0.25">
      <c r="A26" s="7">
        <v>6</v>
      </c>
      <c r="B26" s="17" t="s">
        <v>46</v>
      </c>
      <c r="C26" s="9" t="s">
        <v>47</v>
      </c>
      <c r="D26" s="9">
        <v>32.93</v>
      </c>
      <c r="E26" s="9">
        <v>5</v>
      </c>
      <c r="F26" s="10">
        <f t="shared" si="4"/>
        <v>37.93</v>
      </c>
      <c r="G26" s="32">
        <v>3</v>
      </c>
      <c r="H26" s="12">
        <v>37.479999999999997</v>
      </c>
      <c r="I26" s="9"/>
      <c r="J26" s="10">
        <f t="shared" si="1"/>
        <v>37.479999999999997</v>
      </c>
      <c r="K26" s="32">
        <v>5</v>
      </c>
      <c r="L26" s="12">
        <v>60.77</v>
      </c>
      <c r="M26" s="9"/>
      <c r="N26" s="10">
        <f t="shared" si="2"/>
        <v>60.77</v>
      </c>
      <c r="O26" s="32">
        <v>3</v>
      </c>
      <c r="P26" s="40"/>
      <c r="Q26" s="13">
        <f t="shared" si="3"/>
        <v>136.18</v>
      </c>
      <c r="R26" s="24">
        <v>4</v>
      </c>
    </row>
    <row r="27" spans="1:18" x14ac:dyDescent="0.25">
      <c r="A27" s="7"/>
      <c r="B27" s="26"/>
      <c r="C27" s="26"/>
      <c r="D27" s="26"/>
      <c r="E27" s="26"/>
      <c r="F27" s="27"/>
      <c r="G27" s="28"/>
      <c r="H27" s="12"/>
      <c r="I27" s="9"/>
      <c r="J27" s="10"/>
      <c r="K27" s="22"/>
      <c r="L27" s="12"/>
      <c r="M27" s="9"/>
      <c r="N27" s="10"/>
      <c r="O27" s="22"/>
      <c r="P27" s="40"/>
      <c r="Q27" s="13"/>
      <c r="R27" s="25"/>
    </row>
    <row r="28" spans="1:18" ht="18.75" x14ac:dyDescent="0.3">
      <c r="A28" s="7"/>
      <c r="B28" s="117" t="s">
        <v>34</v>
      </c>
      <c r="C28" s="118"/>
      <c r="D28" s="118"/>
      <c r="E28" s="118"/>
      <c r="F28" s="118"/>
      <c r="G28" s="119"/>
      <c r="H28" s="12"/>
      <c r="I28" s="9"/>
      <c r="J28" s="10"/>
      <c r="K28" s="22"/>
      <c r="L28" s="12"/>
      <c r="M28" s="9"/>
      <c r="N28" s="10"/>
      <c r="O28" s="22"/>
      <c r="P28" s="40"/>
      <c r="Q28" s="13"/>
      <c r="R28" s="25"/>
    </row>
    <row r="29" spans="1:18" ht="15.75" x14ac:dyDescent="0.25">
      <c r="A29" s="7">
        <v>1</v>
      </c>
      <c r="B29" s="34" t="s">
        <v>49</v>
      </c>
      <c r="C29" s="9" t="s">
        <v>50</v>
      </c>
      <c r="D29" s="9">
        <v>28.47</v>
      </c>
      <c r="E29" s="9"/>
      <c r="F29" s="10">
        <f t="shared" si="4"/>
        <v>28.47</v>
      </c>
      <c r="G29" s="22">
        <v>1</v>
      </c>
      <c r="H29" s="12">
        <v>28.61</v>
      </c>
      <c r="I29" s="9"/>
      <c r="J29" s="10">
        <f t="shared" si="1"/>
        <v>28.61</v>
      </c>
      <c r="K29" s="22">
        <v>1</v>
      </c>
      <c r="L29" s="12">
        <v>43.76</v>
      </c>
      <c r="M29" s="9"/>
      <c r="N29" s="10">
        <f t="shared" si="2"/>
        <v>43.76</v>
      </c>
      <c r="O29" s="22">
        <v>1</v>
      </c>
      <c r="P29" s="40"/>
      <c r="Q29" s="13">
        <f t="shared" si="3"/>
        <v>100.84</v>
      </c>
      <c r="R29" s="31">
        <v>1</v>
      </c>
    </row>
    <row r="30" spans="1:18" ht="15.75" x14ac:dyDescent="0.25">
      <c r="A30" s="7">
        <v>2</v>
      </c>
      <c r="B30" s="34" t="s">
        <v>51</v>
      </c>
      <c r="C30" s="9" t="s">
        <v>52</v>
      </c>
      <c r="D30" s="10">
        <v>81.3</v>
      </c>
      <c r="E30" s="9">
        <v>15</v>
      </c>
      <c r="F30" s="10">
        <f t="shared" si="4"/>
        <v>96.3</v>
      </c>
      <c r="G30" s="22">
        <v>4</v>
      </c>
      <c r="H30" s="12">
        <v>41.41</v>
      </c>
      <c r="I30" s="9"/>
      <c r="J30" s="10">
        <f t="shared" si="1"/>
        <v>41.41</v>
      </c>
      <c r="K30" s="22">
        <v>3</v>
      </c>
      <c r="L30" s="12">
        <v>56.04</v>
      </c>
      <c r="M30" s="9">
        <v>20</v>
      </c>
      <c r="N30" s="10">
        <f t="shared" si="2"/>
        <v>76.039999999999992</v>
      </c>
      <c r="O30" s="22">
        <v>3</v>
      </c>
      <c r="P30" s="40"/>
      <c r="Q30" s="13">
        <f t="shared" si="3"/>
        <v>213.74999999999997</v>
      </c>
      <c r="R30" s="30">
        <v>3</v>
      </c>
    </row>
    <row r="31" spans="1:18" ht="15.75" x14ac:dyDescent="0.25">
      <c r="A31" s="7">
        <v>3</v>
      </c>
      <c r="B31" s="34" t="s">
        <v>53</v>
      </c>
      <c r="C31" s="9" t="s">
        <v>54</v>
      </c>
      <c r="D31" s="9">
        <v>27.39</v>
      </c>
      <c r="E31" s="9">
        <v>10</v>
      </c>
      <c r="F31" s="10">
        <f t="shared" si="4"/>
        <v>37.39</v>
      </c>
      <c r="G31" s="22">
        <v>2</v>
      </c>
      <c r="H31" s="12">
        <v>30.58</v>
      </c>
      <c r="I31" s="9"/>
      <c r="J31" s="10">
        <f t="shared" si="1"/>
        <v>30.58</v>
      </c>
      <c r="K31" s="22">
        <v>2</v>
      </c>
      <c r="L31" s="12">
        <v>61.25</v>
      </c>
      <c r="M31" s="9"/>
      <c r="N31" s="10">
        <f t="shared" si="2"/>
        <v>61.25</v>
      </c>
      <c r="O31" s="22">
        <v>2</v>
      </c>
      <c r="P31" s="40"/>
      <c r="Q31" s="13">
        <f t="shared" si="3"/>
        <v>129.22</v>
      </c>
      <c r="R31" s="33">
        <v>2</v>
      </c>
    </row>
    <row r="32" spans="1:18" x14ac:dyDescent="0.25">
      <c r="A32" s="7">
        <v>4</v>
      </c>
      <c r="B32" s="34" t="s">
        <v>55</v>
      </c>
      <c r="C32" s="9" t="s">
        <v>28</v>
      </c>
      <c r="D32" s="9">
        <v>39.869999999999997</v>
      </c>
      <c r="E32" s="9">
        <v>5</v>
      </c>
      <c r="F32" s="10">
        <f t="shared" si="4"/>
        <v>44.87</v>
      </c>
      <c r="G32" s="22">
        <v>3</v>
      </c>
      <c r="H32" s="13">
        <v>112</v>
      </c>
      <c r="I32" s="9"/>
      <c r="J32" s="10">
        <f t="shared" si="1"/>
        <v>112</v>
      </c>
      <c r="K32" s="22">
        <v>4</v>
      </c>
      <c r="L32" s="12">
        <v>70.87</v>
      </c>
      <c r="M32" s="9">
        <v>20</v>
      </c>
      <c r="N32" s="10">
        <f t="shared" si="2"/>
        <v>90.87</v>
      </c>
      <c r="O32" s="22">
        <v>4</v>
      </c>
      <c r="P32" s="40"/>
      <c r="Q32" s="13">
        <f t="shared" si="3"/>
        <v>247.74</v>
      </c>
      <c r="R32" s="24">
        <v>4</v>
      </c>
    </row>
    <row r="33" spans="1:18" x14ac:dyDescent="0.25">
      <c r="A33" s="7"/>
      <c r="B33" s="26"/>
      <c r="C33" s="9"/>
      <c r="D33" s="9"/>
      <c r="E33" s="9"/>
      <c r="F33" s="10"/>
      <c r="G33" s="22"/>
      <c r="H33" s="12"/>
      <c r="I33" s="9"/>
      <c r="J33" s="10"/>
      <c r="K33" s="22"/>
      <c r="L33" s="12"/>
      <c r="M33" s="9"/>
      <c r="N33" s="10"/>
      <c r="O33" s="22"/>
      <c r="P33" s="40"/>
      <c r="Q33" s="13"/>
      <c r="R33" s="25"/>
    </row>
    <row r="34" spans="1:18" ht="18.75" x14ac:dyDescent="0.3">
      <c r="A34" s="7"/>
      <c r="B34" s="117" t="s">
        <v>35</v>
      </c>
      <c r="C34" s="118"/>
      <c r="D34" s="118"/>
      <c r="E34" s="118"/>
      <c r="F34" s="118"/>
      <c r="G34" s="119"/>
      <c r="H34" s="12"/>
      <c r="I34" s="9"/>
      <c r="J34" s="10"/>
      <c r="K34" s="22"/>
      <c r="L34" s="12"/>
      <c r="M34" s="9"/>
      <c r="N34" s="10"/>
      <c r="O34" s="22"/>
      <c r="P34" s="40"/>
      <c r="Q34" s="13"/>
      <c r="R34" s="25"/>
    </row>
    <row r="35" spans="1:18" ht="15.75" x14ac:dyDescent="0.25">
      <c r="A35" s="7">
        <v>1</v>
      </c>
      <c r="B35" s="35" t="s">
        <v>56</v>
      </c>
      <c r="C35" s="9" t="s">
        <v>26</v>
      </c>
      <c r="D35" s="9">
        <v>35.450000000000003</v>
      </c>
      <c r="E35" s="9">
        <v>5</v>
      </c>
      <c r="F35" s="10">
        <f t="shared" si="4"/>
        <v>40.450000000000003</v>
      </c>
      <c r="G35" s="22">
        <v>2</v>
      </c>
      <c r="H35" s="13">
        <v>52.8</v>
      </c>
      <c r="I35" s="9"/>
      <c r="J35" s="10">
        <f t="shared" si="1"/>
        <v>52.8</v>
      </c>
      <c r="K35" s="22">
        <v>3</v>
      </c>
      <c r="L35" s="12">
        <v>88.16</v>
      </c>
      <c r="M35" s="9"/>
      <c r="N35" s="10">
        <f t="shared" si="2"/>
        <v>88.16</v>
      </c>
      <c r="O35" s="22">
        <v>3</v>
      </c>
      <c r="P35" s="40"/>
      <c r="Q35" s="13">
        <f t="shared" si="3"/>
        <v>181.41</v>
      </c>
      <c r="R35" s="30">
        <v>3</v>
      </c>
    </row>
    <row r="36" spans="1:18" ht="15.75" x14ac:dyDescent="0.25">
      <c r="A36" s="7">
        <v>2</v>
      </c>
      <c r="B36" s="35" t="s">
        <v>57</v>
      </c>
      <c r="C36" s="9" t="s">
        <v>47</v>
      </c>
      <c r="D36" s="9">
        <v>28.52</v>
      </c>
      <c r="E36" s="9">
        <v>5</v>
      </c>
      <c r="F36" s="10">
        <f t="shared" si="4"/>
        <v>33.519999999999996</v>
      </c>
      <c r="G36" s="22">
        <v>1</v>
      </c>
      <c r="H36" s="12">
        <v>33.909999999999997</v>
      </c>
      <c r="I36" s="9"/>
      <c r="J36" s="10">
        <f t="shared" si="1"/>
        <v>33.909999999999997</v>
      </c>
      <c r="K36" s="22">
        <v>2</v>
      </c>
      <c r="L36" s="12">
        <v>52.96</v>
      </c>
      <c r="M36" s="9"/>
      <c r="N36" s="10">
        <f t="shared" si="2"/>
        <v>52.96</v>
      </c>
      <c r="O36" s="22">
        <v>1</v>
      </c>
      <c r="P36" s="40"/>
      <c r="Q36" s="13">
        <f t="shared" si="3"/>
        <v>120.38999999999999</v>
      </c>
      <c r="R36" s="31">
        <v>1</v>
      </c>
    </row>
    <row r="37" spans="1:18" ht="15.75" x14ac:dyDescent="0.25">
      <c r="A37" s="7">
        <v>3</v>
      </c>
      <c r="B37" s="35" t="s">
        <v>58</v>
      </c>
      <c r="C37" s="9" t="s">
        <v>14</v>
      </c>
      <c r="D37" s="9">
        <v>30.71</v>
      </c>
      <c r="E37" s="9">
        <v>10</v>
      </c>
      <c r="F37" s="10">
        <f t="shared" si="4"/>
        <v>40.71</v>
      </c>
      <c r="G37" s="22">
        <v>3</v>
      </c>
      <c r="H37" s="13">
        <v>32.6</v>
      </c>
      <c r="I37" s="9"/>
      <c r="J37" s="10">
        <f t="shared" si="1"/>
        <v>32.6</v>
      </c>
      <c r="K37" s="22">
        <v>1</v>
      </c>
      <c r="L37" s="12">
        <v>70.02</v>
      </c>
      <c r="M37" s="9">
        <v>15</v>
      </c>
      <c r="N37" s="10">
        <f t="shared" si="2"/>
        <v>85.02</v>
      </c>
      <c r="O37" s="22">
        <v>2</v>
      </c>
      <c r="P37" s="40"/>
      <c r="Q37" s="13">
        <f t="shared" si="3"/>
        <v>158.32999999999998</v>
      </c>
      <c r="R37" s="33">
        <v>2</v>
      </c>
    </row>
    <row r="38" spans="1:18" x14ac:dyDescent="0.25">
      <c r="A38" s="7">
        <v>4</v>
      </c>
      <c r="B38" s="35" t="s">
        <v>59</v>
      </c>
      <c r="C38" s="9" t="s">
        <v>60</v>
      </c>
      <c r="D38" s="9">
        <v>55.77</v>
      </c>
      <c r="E38" s="9">
        <v>30</v>
      </c>
      <c r="F38" s="10">
        <f t="shared" si="4"/>
        <v>85.77000000000001</v>
      </c>
      <c r="G38" s="22">
        <v>4</v>
      </c>
      <c r="H38" s="12">
        <v>79.63</v>
      </c>
      <c r="I38" s="9">
        <v>5</v>
      </c>
      <c r="J38" s="10">
        <f t="shared" si="1"/>
        <v>84.63</v>
      </c>
      <c r="K38" s="22">
        <v>4</v>
      </c>
      <c r="L38" s="12">
        <v>126.94</v>
      </c>
      <c r="M38" s="9">
        <v>5</v>
      </c>
      <c r="N38" s="10">
        <f t="shared" si="2"/>
        <v>131.94</v>
      </c>
      <c r="O38" s="22">
        <v>4</v>
      </c>
      <c r="P38" s="40"/>
      <c r="Q38" s="13">
        <f t="shared" si="3"/>
        <v>302.34000000000003</v>
      </c>
      <c r="R38" s="24">
        <v>4</v>
      </c>
    </row>
    <row r="39" spans="1:18" x14ac:dyDescent="0.25">
      <c r="A39" s="7"/>
      <c r="B39" s="9"/>
      <c r="C39" s="9"/>
      <c r="D39" s="9"/>
      <c r="E39" s="9"/>
      <c r="F39" s="10"/>
      <c r="G39" s="22"/>
      <c r="H39" s="12"/>
      <c r="I39" s="9"/>
      <c r="J39" s="10"/>
      <c r="K39" s="22"/>
      <c r="L39" s="12"/>
      <c r="M39" s="9"/>
      <c r="N39" s="10"/>
      <c r="O39" s="22"/>
      <c r="P39" s="40"/>
      <c r="Q39" s="13"/>
      <c r="R39" s="25"/>
    </row>
    <row r="40" spans="1:18" x14ac:dyDescent="0.25">
      <c r="A40" s="7"/>
      <c r="B40" s="9"/>
      <c r="C40" s="9"/>
      <c r="D40" s="9"/>
      <c r="E40" s="9"/>
      <c r="F40" s="10"/>
      <c r="G40" s="22"/>
      <c r="H40" s="12"/>
      <c r="I40" s="9"/>
      <c r="J40" s="10"/>
      <c r="K40" s="22"/>
      <c r="L40" s="12"/>
      <c r="M40" s="9"/>
      <c r="N40" s="10"/>
      <c r="O40" s="22"/>
      <c r="P40" s="40"/>
      <c r="Q40" s="13"/>
      <c r="R40" s="25"/>
    </row>
    <row r="41" spans="1:18" x14ac:dyDescent="0.25">
      <c r="A41" s="7"/>
      <c r="B41" s="9"/>
      <c r="C41" s="9"/>
      <c r="D41" s="9"/>
      <c r="E41" s="9"/>
      <c r="F41" s="10"/>
      <c r="G41" s="22"/>
      <c r="H41" s="12"/>
      <c r="I41" s="9"/>
      <c r="J41" s="10"/>
      <c r="K41" s="22"/>
      <c r="L41" s="12"/>
      <c r="M41" s="9"/>
      <c r="N41" s="10"/>
      <c r="O41" s="22"/>
      <c r="P41" s="40"/>
      <c r="Q41" s="13"/>
      <c r="R41" s="25"/>
    </row>
    <row r="42" spans="1:18" x14ac:dyDescent="0.25">
      <c r="A42" s="7"/>
      <c r="B42" s="9"/>
      <c r="C42" s="9"/>
      <c r="D42" s="9"/>
      <c r="E42" s="9"/>
      <c r="F42" s="10"/>
      <c r="G42" s="22"/>
      <c r="H42" s="12"/>
      <c r="I42" s="9"/>
      <c r="J42" s="10"/>
      <c r="K42" s="22"/>
      <c r="L42" s="12"/>
      <c r="M42" s="9"/>
      <c r="N42" s="10"/>
      <c r="O42" s="22"/>
      <c r="P42" s="40"/>
      <c r="Q42" s="13"/>
      <c r="R42" s="25"/>
    </row>
    <row r="43" spans="1:18" x14ac:dyDescent="0.25">
      <c r="A43" s="7"/>
      <c r="B43" s="9"/>
      <c r="C43" s="9"/>
      <c r="D43" s="9"/>
      <c r="E43" s="9"/>
      <c r="F43" s="10"/>
      <c r="G43" s="11"/>
      <c r="H43" s="12"/>
      <c r="I43" s="9"/>
      <c r="J43" s="10"/>
      <c r="K43" s="22"/>
      <c r="L43" s="12"/>
      <c r="M43" s="9"/>
      <c r="N43" s="10"/>
      <c r="O43" s="22"/>
      <c r="P43" s="40"/>
      <c r="Q43" s="13"/>
      <c r="R43" s="25"/>
    </row>
    <row r="44" spans="1:18" x14ac:dyDescent="0.25">
      <c r="A44" s="7"/>
      <c r="B44" s="9"/>
      <c r="C44" s="9"/>
      <c r="D44" s="9"/>
      <c r="E44" s="9"/>
      <c r="F44" s="10"/>
      <c r="G44" s="11"/>
      <c r="H44" s="12"/>
      <c r="I44" s="9"/>
      <c r="J44" s="10"/>
      <c r="K44" s="11"/>
      <c r="L44" s="12"/>
      <c r="M44" s="9"/>
      <c r="N44" s="10"/>
      <c r="O44" s="22"/>
      <c r="P44" s="40"/>
      <c r="Q44" s="13"/>
      <c r="R44" s="25"/>
    </row>
    <row r="45" spans="1:18" x14ac:dyDescent="0.25">
      <c r="A45" s="7"/>
      <c r="B45" s="9"/>
      <c r="C45" s="9"/>
      <c r="D45" s="9"/>
      <c r="E45" s="9"/>
      <c r="F45" s="10"/>
      <c r="G45" s="11"/>
      <c r="H45" s="12"/>
      <c r="I45" s="9"/>
      <c r="J45" s="10"/>
      <c r="K45" s="11"/>
      <c r="L45" s="12"/>
      <c r="M45" s="9"/>
      <c r="N45" s="10"/>
      <c r="O45" s="22"/>
      <c r="P45" s="40"/>
      <c r="Q45" s="13"/>
      <c r="R45" s="23"/>
    </row>
    <row r="46" spans="1:18" x14ac:dyDescent="0.25">
      <c r="A46" s="7"/>
      <c r="B46" s="9"/>
      <c r="C46" s="9"/>
      <c r="D46" s="9"/>
      <c r="E46" s="9"/>
      <c r="F46" s="10"/>
      <c r="G46" s="11"/>
      <c r="H46" s="12"/>
      <c r="I46" s="9"/>
      <c r="J46" s="10"/>
      <c r="K46" s="11"/>
      <c r="L46" s="12"/>
      <c r="M46" s="9"/>
      <c r="N46" s="10"/>
      <c r="O46" s="11"/>
      <c r="P46" s="12"/>
      <c r="Q46" s="13"/>
      <c r="R46" s="23"/>
    </row>
    <row r="47" spans="1:18" x14ac:dyDescent="0.25">
      <c r="A47" s="7"/>
      <c r="B47" s="9"/>
      <c r="C47" s="9"/>
      <c r="D47" s="9"/>
      <c r="E47" s="9"/>
      <c r="F47" s="10"/>
      <c r="G47" s="11"/>
      <c r="H47" s="12"/>
      <c r="I47" s="9"/>
      <c r="J47" s="10"/>
      <c r="K47" s="11"/>
      <c r="L47" s="12"/>
      <c r="M47" s="9"/>
      <c r="N47" s="10"/>
      <c r="O47" s="11"/>
      <c r="P47" s="12"/>
      <c r="Q47" s="13"/>
      <c r="R47" s="9"/>
    </row>
    <row r="48" spans="1:18" x14ac:dyDescent="0.25">
      <c r="A48" s="7"/>
      <c r="B48" s="9"/>
      <c r="C48" s="9"/>
      <c r="D48" s="9"/>
      <c r="E48" s="9"/>
      <c r="F48" s="10"/>
      <c r="G48" s="11"/>
      <c r="H48" s="12"/>
      <c r="I48" s="9"/>
      <c r="J48" s="10"/>
      <c r="K48" s="11"/>
      <c r="L48" s="12"/>
      <c r="M48" s="9"/>
      <c r="N48" s="10"/>
      <c r="O48" s="11"/>
      <c r="P48" s="12"/>
      <c r="Q48" s="13"/>
      <c r="R48" s="9"/>
    </row>
    <row r="49" spans="1:18" x14ac:dyDescent="0.25">
      <c r="A49" s="7"/>
      <c r="B49" s="9"/>
      <c r="C49" s="9"/>
      <c r="D49" s="9"/>
      <c r="E49" s="9"/>
      <c r="F49" s="10"/>
      <c r="G49" s="11"/>
      <c r="H49" s="12"/>
      <c r="I49" s="9"/>
      <c r="J49" s="10"/>
      <c r="K49" s="11"/>
      <c r="L49" s="12"/>
      <c r="M49" s="9"/>
      <c r="N49" s="10"/>
      <c r="O49" s="11"/>
      <c r="P49" s="12"/>
      <c r="Q49" s="13"/>
      <c r="R49" s="9"/>
    </row>
    <row r="50" spans="1:18" x14ac:dyDescent="0.25">
      <c r="P50" s="41"/>
      <c r="Q50" s="42"/>
    </row>
    <row r="51" spans="1:18" x14ac:dyDescent="0.25">
      <c r="P51" s="41"/>
      <c r="Q51" s="41"/>
    </row>
    <row r="52" spans="1:18" x14ac:dyDescent="0.25">
      <c r="P52" s="41"/>
      <c r="Q52" s="41"/>
    </row>
  </sheetData>
  <mergeCells count="17">
    <mergeCell ref="B34:G34"/>
    <mergeCell ref="L5:N5"/>
    <mergeCell ref="O5:O6"/>
    <mergeCell ref="B7:G7"/>
    <mergeCell ref="B13:G13"/>
    <mergeCell ref="B20:G20"/>
    <mergeCell ref="B28:G28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22" workbookViewId="0">
      <selection activeCell="U6" sqref="U6"/>
    </sheetView>
  </sheetViews>
  <sheetFormatPr defaultRowHeight="15" x14ac:dyDescent="0.25"/>
  <cols>
    <col min="1" max="1" width="6.140625" customWidth="1"/>
    <col min="2" max="2" width="20.85546875" customWidth="1"/>
    <col min="3" max="3" width="8.42578125" customWidth="1"/>
    <col min="4" max="4" width="7.140625" customWidth="1"/>
    <col min="5" max="5" width="5.140625" customWidth="1"/>
    <col min="6" max="6" width="7.28515625" customWidth="1"/>
    <col min="7" max="7" width="4.85546875" customWidth="1"/>
    <col min="8" max="8" width="8" customWidth="1"/>
    <col min="9" max="9" width="5" customWidth="1"/>
    <col min="10" max="10" width="7.140625" customWidth="1"/>
    <col min="11" max="11" width="5.28515625" customWidth="1"/>
    <col min="12" max="12" width="8.140625" customWidth="1"/>
    <col min="13" max="13" width="4.28515625" customWidth="1"/>
    <col min="14" max="14" width="8.5703125" customWidth="1"/>
    <col min="15" max="15" width="6.140625" customWidth="1"/>
    <col min="16" max="16" width="1.85546875" customWidth="1"/>
    <col min="17" max="17" width="7.42578125" customWidth="1"/>
    <col min="18" max="18" width="6.28515625" customWidth="1"/>
  </cols>
  <sheetData>
    <row r="1" spans="1:18" ht="18.75" x14ac:dyDescent="0.3">
      <c r="A1" s="1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8.75" x14ac:dyDescent="0.3">
      <c r="A3" s="107" t="s">
        <v>63</v>
      </c>
      <c r="B3" s="107"/>
      <c r="C3" s="107"/>
      <c r="D3" s="107"/>
      <c r="E3" s="107"/>
      <c r="F3" s="107"/>
      <c r="G3" s="107"/>
      <c r="H3" s="1"/>
      <c r="I3" s="1"/>
      <c r="J3" s="1"/>
      <c r="K3" s="1"/>
      <c r="L3" s="108" t="s">
        <v>64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20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21"/>
      <c r="L7" s="6"/>
      <c r="M7" s="5"/>
      <c r="N7" s="5"/>
      <c r="O7" s="21"/>
      <c r="P7" s="37"/>
      <c r="Q7" s="6"/>
      <c r="R7" s="5"/>
    </row>
    <row r="8" spans="1:18" x14ac:dyDescent="0.25">
      <c r="A8" s="7">
        <v>1</v>
      </c>
      <c r="B8" s="8" t="s">
        <v>25</v>
      </c>
      <c r="C8" s="9" t="s">
        <v>26</v>
      </c>
      <c r="D8" s="10">
        <v>46.52</v>
      </c>
      <c r="E8" s="9">
        <v>5</v>
      </c>
      <c r="F8" s="10">
        <f>SUM(D8:E8)</f>
        <v>51.52</v>
      </c>
      <c r="G8" s="32">
        <v>6</v>
      </c>
      <c r="H8" s="12">
        <v>57.34</v>
      </c>
      <c r="I8" s="9">
        <v>15</v>
      </c>
      <c r="J8" s="10">
        <f>SUM(H8:I8)</f>
        <v>72.34</v>
      </c>
      <c r="K8" s="32">
        <v>5</v>
      </c>
      <c r="L8" s="12">
        <v>27.89</v>
      </c>
      <c r="M8" s="9"/>
      <c r="N8" s="10">
        <f>SUM(L8:M8)</f>
        <v>27.89</v>
      </c>
      <c r="O8" s="32">
        <v>5</v>
      </c>
      <c r="P8" s="38"/>
      <c r="Q8" s="13">
        <f>SUM(F8+J8+N8)</f>
        <v>151.75</v>
      </c>
      <c r="R8" s="24">
        <v>6</v>
      </c>
    </row>
    <row r="9" spans="1:18" ht="15.75" x14ac:dyDescent="0.25">
      <c r="A9" s="7">
        <v>2</v>
      </c>
      <c r="B9" s="8" t="s">
        <v>27</v>
      </c>
      <c r="C9" s="9" t="s">
        <v>28</v>
      </c>
      <c r="D9" s="9">
        <v>30.06</v>
      </c>
      <c r="E9" s="1">
        <v>10</v>
      </c>
      <c r="F9" s="10">
        <f t="shared" ref="F9:F14" si="0">SUM(D9:E9)</f>
        <v>40.06</v>
      </c>
      <c r="G9" s="32">
        <v>3</v>
      </c>
      <c r="H9" s="13">
        <v>44.8</v>
      </c>
      <c r="I9" s="9">
        <v>5</v>
      </c>
      <c r="J9" s="10">
        <f t="shared" ref="J9:J14" si="1">SUM(H9:I9)</f>
        <v>49.8</v>
      </c>
      <c r="K9" s="32">
        <v>2</v>
      </c>
      <c r="L9" s="12">
        <v>27.21</v>
      </c>
      <c r="M9" s="9">
        <v>5</v>
      </c>
      <c r="N9" s="10">
        <f t="shared" ref="N9:N14" si="2">SUM(L9:M9)</f>
        <v>32.21</v>
      </c>
      <c r="O9" s="32">
        <v>7</v>
      </c>
      <c r="P9" s="38"/>
      <c r="Q9" s="13">
        <f t="shared" ref="Q9:Q14" si="3">SUM(F9+J9+N9)</f>
        <v>122.07</v>
      </c>
      <c r="R9" s="33">
        <v>2</v>
      </c>
    </row>
    <row r="10" spans="1:18" ht="15.75" x14ac:dyDescent="0.25">
      <c r="A10" s="7">
        <v>3</v>
      </c>
      <c r="B10" s="8" t="s">
        <v>29</v>
      </c>
      <c r="C10" s="9" t="s">
        <v>30</v>
      </c>
      <c r="D10" s="9">
        <v>28.32</v>
      </c>
      <c r="E10" s="9">
        <v>10</v>
      </c>
      <c r="F10" s="10">
        <f t="shared" si="0"/>
        <v>38.32</v>
      </c>
      <c r="G10" s="32">
        <v>2</v>
      </c>
      <c r="H10" s="12">
        <v>40.53</v>
      </c>
      <c r="I10" s="9">
        <v>5</v>
      </c>
      <c r="J10" s="10">
        <f t="shared" si="1"/>
        <v>45.53</v>
      </c>
      <c r="K10" s="32">
        <v>1</v>
      </c>
      <c r="L10" s="12">
        <v>24.23</v>
      </c>
      <c r="M10" s="9"/>
      <c r="N10" s="10">
        <f t="shared" si="2"/>
        <v>24.23</v>
      </c>
      <c r="O10" s="32">
        <v>1</v>
      </c>
      <c r="P10" s="38"/>
      <c r="Q10" s="13">
        <f t="shared" si="3"/>
        <v>108.08</v>
      </c>
      <c r="R10" s="31">
        <v>1</v>
      </c>
    </row>
    <row r="11" spans="1:18" s="1" customFormat="1" ht="15.75" x14ac:dyDescent="0.25">
      <c r="A11" s="7">
        <v>4</v>
      </c>
      <c r="B11" s="8" t="s">
        <v>65</v>
      </c>
      <c r="C11" s="9" t="s">
        <v>66</v>
      </c>
      <c r="D11" s="9">
        <v>35.229999999999997</v>
      </c>
      <c r="E11" s="9">
        <v>10</v>
      </c>
      <c r="F11" s="10">
        <f t="shared" si="0"/>
        <v>45.23</v>
      </c>
      <c r="G11" s="32">
        <v>5</v>
      </c>
      <c r="H11" s="12">
        <v>53.15</v>
      </c>
      <c r="I11" s="9">
        <v>15</v>
      </c>
      <c r="J11" s="10">
        <f t="shared" si="1"/>
        <v>68.150000000000006</v>
      </c>
      <c r="K11" s="32">
        <v>3</v>
      </c>
      <c r="L11" s="12">
        <v>27.45</v>
      </c>
      <c r="M11" s="9"/>
      <c r="N11" s="10">
        <f t="shared" si="2"/>
        <v>27.45</v>
      </c>
      <c r="O11" s="32">
        <v>4</v>
      </c>
      <c r="P11" s="38"/>
      <c r="Q11" s="13">
        <f t="shared" si="3"/>
        <v>140.82999999999998</v>
      </c>
      <c r="R11" s="46">
        <v>4</v>
      </c>
    </row>
    <row r="12" spans="1:18" s="1" customFormat="1" ht="15.75" x14ac:dyDescent="0.25">
      <c r="A12" s="7">
        <v>5</v>
      </c>
      <c r="B12" s="8" t="s">
        <v>67</v>
      </c>
      <c r="C12" s="9" t="s">
        <v>23</v>
      </c>
      <c r="D12" s="9">
        <v>32.69</v>
      </c>
      <c r="E12" s="9">
        <v>10</v>
      </c>
      <c r="F12" s="10">
        <f t="shared" si="0"/>
        <v>42.69</v>
      </c>
      <c r="G12" s="32">
        <v>4</v>
      </c>
      <c r="H12" s="12">
        <v>65.98</v>
      </c>
      <c r="I12" s="9">
        <v>5</v>
      </c>
      <c r="J12" s="10">
        <f t="shared" si="1"/>
        <v>70.98</v>
      </c>
      <c r="K12" s="32">
        <v>4</v>
      </c>
      <c r="L12" s="12">
        <v>26.99</v>
      </c>
      <c r="M12" s="9"/>
      <c r="N12" s="10">
        <f t="shared" si="2"/>
        <v>26.99</v>
      </c>
      <c r="O12" s="32">
        <v>2</v>
      </c>
      <c r="P12" s="38"/>
      <c r="Q12" s="13">
        <f t="shared" si="3"/>
        <v>140.66</v>
      </c>
      <c r="R12" s="30">
        <v>3</v>
      </c>
    </row>
    <row r="13" spans="1:18" s="1" customFormat="1" ht="15.75" x14ac:dyDescent="0.25">
      <c r="A13" s="7">
        <v>6</v>
      </c>
      <c r="B13" s="8" t="s">
        <v>68</v>
      </c>
      <c r="C13" s="9" t="s">
        <v>69</v>
      </c>
      <c r="D13" s="9">
        <v>49.03</v>
      </c>
      <c r="E13" s="9">
        <v>5</v>
      </c>
      <c r="F13" s="10">
        <f t="shared" si="0"/>
        <v>54.03</v>
      </c>
      <c r="G13" s="32">
        <v>7</v>
      </c>
      <c r="H13" s="12">
        <v>87.38</v>
      </c>
      <c r="I13" s="9">
        <v>5</v>
      </c>
      <c r="J13" s="10">
        <f t="shared" si="1"/>
        <v>92.38</v>
      </c>
      <c r="K13" s="32">
        <v>7</v>
      </c>
      <c r="L13" s="12">
        <v>28.87</v>
      </c>
      <c r="M13" s="9"/>
      <c r="N13" s="10">
        <f t="shared" si="2"/>
        <v>28.87</v>
      </c>
      <c r="O13" s="32">
        <v>6</v>
      </c>
      <c r="P13" s="38"/>
      <c r="Q13" s="13">
        <f t="shared" si="3"/>
        <v>175.28</v>
      </c>
      <c r="R13" s="46">
        <v>7</v>
      </c>
    </row>
    <row r="14" spans="1:18" ht="15.75" x14ac:dyDescent="0.25">
      <c r="A14" s="7">
        <v>7</v>
      </c>
      <c r="B14" s="8" t="s">
        <v>27</v>
      </c>
      <c r="C14" s="9" t="s">
        <v>31</v>
      </c>
      <c r="D14" s="9">
        <v>27.31</v>
      </c>
      <c r="E14" s="9">
        <v>10</v>
      </c>
      <c r="F14" s="10">
        <f t="shared" si="0"/>
        <v>37.31</v>
      </c>
      <c r="G14" s="32">
        <v>1</v>
      </c>
      <c r="H14" s="12">
        <v>74.91</v>
      </c>
      <c r="I14" s="9">
        <v>5</v>
      </c>
      <c r="J14" s="10">
        <f t="shared" si="1"/>
        <v>79.91</v>
      </c>
      <c r="K14" s="32">
        <v>6</v>
      </c>
      <c r="L14" s="12">
        <v>27.43</v>
      </c>
      <c r="M14" s="9"/>
      <c r="N14" s="10">
        <f t="shared" si="2"/>
        <v>27.43</v>
      </c>
      <c r="O14" s="32">
        <v>3</v>
      </c>
      <c r="P14" s="38"/>
      <c r="Q14" s="13">
        <f t="shared" si="3"/>
        <v>144.65</v>
      </c>
      <c r="R14" s="46">
        <v>5</v>
      </c>
    </row>
    <row r="15" spans="1:18" x14ac:dyDescent="0.25">
      <c r="A15" s="7"/>
      <c r="B15" s="15"/>
      <c r="C15" s="9"/>
      <c r="D15" s="9"/>
      <c r="E15" s="9"/>
      <c r="F15" s="10"/>
      <c r="G15" s="22"/>
      <c r="H15" s="12"/>
      <c r="I15" s="9"/>
      <c r="J15" s="10"/>
      <c r="K15" s="22"/>
      <c r="L15" s="12"/>
      <c r="M15" s="9"/>
      <c r="N15" s="10"/>
      <c r="O15" s="22"/>
      <c r="P15" s="39"/>
      <c r="Q15" s="13"/>
      <c r="R15" s="25"/>
    </row>
    <row r="16" spans="1:18" ht="18.75" x14ac:dyDescent="0.3">
      <c r="A16" s="7"/>
      <c r="B16" s="123" t="s">
        <v>32</v>
      </c>
      <c r="C16" s="124"/>
      <c r="D16" s="124"/>
      <c r="E16" s="124"/>
      <c r="F16" s="124"/>
      <c r="G16" s="125"/>
      <c r="H16" s="12"/>
      <c r="I16" s="9"/>
      <c r="J16" s="10"/>
      <c r="K16" s="22"/>
      <c r="L16" s="12"/>
      <c r="M16" s="9"/>
      <c r="N16" s="10"/>
      <c r="O16" s="22"/>
      <c r="P16" s="39"/>
      <c r="Q16" s="13"/>
      <c r="R16" s="25"/>
    </row>
    <row r="17" spans="1:18" ht="15.75" x14ac:dyDescent="0.25">
      <c r="A17" s="7">
        <v>1</v>
      </c>
      <c r="B17" s="16" t="s">
        <v>18</v>
      </c>
      <c r="C17" s="9" t="s">
        <v>19</v>
      </c>
      <c r="D17" s="9">
        <v>28.29</v>
      </c>
      <c r="E17" s="9">
        <v>5</v>
      </c>
      <c r="F17" s="10">
        <f t="shared" ref="F17:F41" si="4">SUM(D17+E17)</f>
        <v>33.29</v>
      </c>
      <c r="G17" s="32">
        <v>1</v>
      </c>
      <c r="H17" s="12">
        <v>42.99</v>
      </c>
      <c r="I17" s="9"/>
      <c r="J17" s="10">
        <f t="shared" ref="J17:J41" si="5">SUM(H17+I17)</f>
        <v>42.99</v>
      </c>
      <c r="K17" s="32">
        <v>1</v>
      </c>
      <c r="L17" s="12">
        <v>24.14</v>
      </c>
      <c r="M17" s="9"/>
      <c r="N17" s="10">
        <f t="shared" ref="N17:N41" si="6">SUM(L17+M17)</f>
        <v>24.14</v>
      </c>
      <c r="O17" s="32">
        <v>1</v>
      </c>
      <c r="P17" s="38"/>
      <c r="Q17" s="13">
        <f t="shared" ref="Q17:Q41" si="7">SUM(F17+J17+N17)</f>
        <v>100.42</v>
      </c>
      <c r="R17" s="31">
        <v>1</v>
      </c>
    </row>
    <row r="18" spans="1:18" x14ac:dyDescent="0.25">
      <c r="A18" s="7">
        <v>2</v>
      </c>
      <c r="B18" s="16" t="s">
        <v>20</v>
      </c>
      <c r="C18" s="9" t="s">
        <v>21</v>
      </c>
      <c r="D18" s="10">
        <v>62.7</v>
      </c>
      <c r="E18" s="9">
        <v>5</v>
      </c>
      <c r="F18" s="10">
        <f t="shared" si="4"/>
        <v>67.7</v>
      </c>
      <c r="G18" s="32">
        <v>5</v>
      </c>
      <c r="H18" s="12">
        <v>43.93</v>
      </c>
      <c r="I18" s="9">
        <v>30</v>
      </c>
      <c r="J18" s="10">
        <f t="shared" si="5"/>
        <v>73.930000000000007</v>
      </c>
      <c r="K18" s="32">
        <v>4</v>
      </c>
      <c r="L18" s="12">
        <v>26.74</v>
      </c>
      <c r="M18" s="9"/>
      <c r="N18" s="10">
        <f t="shared" si="6"/>
        <v>26.74</v>
      </c>
      <c r="O18" s="32">
        <v>2</v>
      </c>
      <c r="P18" s="38"/>
      <c r="Q18" s="13">
        <f t="shared" si="7"/>
        <v>168.37</v>
      </c>
      <c r="R18" s="24">
        <v>4</v>
      </c>
    </row>
    <row r="19" spans="1:18" x14ac:dyDescent="0.25">
      <c r="A19" s="7">
        <v>3</v>
      </c>
      <c r="B19" s="16" t="s">
        <v>70</v>
      </c>
      <c r="C19" s="9" t="s">
        <v>71</v>
      </c>
      <c r="D19" s="9">
        <v>49.89</v>
      </c>
      <c r="E19" s="9">
        <v>15</v>
      </c>
      <c r="F19" s="10">
        <f t="shared" si="4"/>
        <v>64.89</v>
      </c>
      <c r="G19" s="32">
        <v>4</v>
      </c>
      <c r="H19" s="12">
        <v>82.82</v>
      </c>
      <c r="I19" s="9">
        <v>15</v>
      </c>
      <c r="J19" s="10">
        <f t="shared" si="5"/>
        <v>97.82</v>
      </c>
      <c r="K19" s="32">
        <v>5</v>
      </c>
      <c r="L19" s="13">
        <v>47.92</v>
      </c>
      <c r="M19" s="9"/>
      <c r="N19" s="10">
        <f t="shared" si="6"/>
        <v>47.92</v>
      </c>
      <c r="O19" s="32">
        <v>5</v>
      </c>
      <c r="P19" s="38"/>
      <c r="Q19" s="13">
        <f t="shared" si="7"/>
        <v>210.63</v>
      </c>
      <c r="R19" s="24">
        <v>5</v>
      </c>
    </row>
    <row r="20" spans="1:18" ht="15.75" x14ac:dyDescent="0.25">
      <c r="A20" s="7">
        <v>4</v>
      </c>
      <c r="B20" s="16" t="s">
        <v>16</v>
      </c>
      <c r="C20" s="9" t="s">
        <v>17</v>
      </c>
      <c r="D20" s="9">
        <v>37.619999999999997</v>
      </c>
      <c r="E20" s="9"/>
      <c r="F20" s="10">
        <f t="shared" si="4"/>
        <v>37.619999999999997</v>
      </c>
      <c r="G20" s="32">
        <v>2</v>
      </c>
      <c r="H20" s="13">
        <v>43.42</v>
      </c>
      <c r="I20" s="9">
        <v>15</v>
      </c>
      <c r="J20" s="10">
        <f t="shared" si="5"/>
        <v>58.42</v>
      </c>
      <c r="K20" s="32">
        <v>3</v>
      </c>
      <c r="L20" s="12">
        <v>27.47</v>
      </c>
      <c r="M20" s="9"/>
      <c r="N20" s="10">
        <f t="shared" si="6"/>
        <v>27.47</v>
      </c>
      <c r="O20" s="32">
        <v>3</v>
      </c>
      <c r="P20" s="38"/>
      <c r="Q20" s="13">
        <f t="shared" si="7"/>
        <v>123.50999999999999</v>
      </c>
      <c r="R20" s="30">
        <v>3</v>
      </c>
    </row>
    <row r="21" spans="1:18" ht="15.75" x14ac:dyDescent="0.25">
      <c r="A21" s="7">
        <v>5</v>
      </c>
      <c r="B21" s="16" t="s">
        <v>37</v>
      </c>
      <c r="C21" s="9" t="s">
        <v>38</v>
      </c>
      <c r="D21" s="9">
        <v>33.42</v>
      </c>
      <c r="E21" s="9">
        <v>10</v>
      </c>
      <c r="F21" s="10">
        <f t="shared" si="4"/>
        <v>43.42</v>
      </c>
      <c r="G21" s="32">
        <v>3</v>
      </c>
      <c r="H21" s="12">
        <v>44.71</v>
      </c>
      <c r="I21" s="9"/>
      <c r="J21" s="10">
        <f t="shared" si="5"/>
        <v>44.71</v>
      </c>
      <c r="K21" s="32">
        <v>2</v>
      </c>
      <c r="L21" s="12">
        <v>30.38</v>
      </c>
      <c r="M21" s="9"/>
      <c r="N21" s="10">
        <f t="shared" si="6"/>
        <v>30.38</v>
      </c>
      <c r="O21" s="32">
        <v>4</v>
      </c>
      <c r="P21" s="38"/>
      <c r="Q21" s="13">
        <f t="shared" si="7"/>
        <v>118.50999999999999</v>
      </c>
      <c r="R21" s="33">
        <v>2</v>
      </c>
    </row>
    <row r="22" spans="1:18" x14ac:dyDescent="0.25">
      <c r="A22" s="7"/>
      <c r="B22" s="15"/>
      <c r="C22" s="9"/>
      <c r="D22" s="9"/>
      <c r="E22" s="9"/>
      <c r="F22" s="10"/>
      <c r="G22" s="22"/>
      <c r="H22" s="12"/>
      <c r="I22" s="9"/>
      <c r="J22" s="10"/>
      <c r="K22" s="22"/>
      <c r="L22" s="12"/>
      <c r="M22" s="9"/>
      <c r="N22" s="10"/>
      <c r="O22" s="22"/>
      <c r="P22" s="39"/>
      <c r="Q22" s="13"/>
      <c r="R22" s="25"/>
    </row>
    <row r="23" spans="1:18" ht="18.75" x14ac:dyDescent="0.3">
      <c r="A23" s="7"/>
      <c r="B23" s="126" t="s">
        <v>33</v>
      </c>
      <c r="C23" s="127"/>
      <c r="D23" s="127"/>
      <c r="E23" s="127"/>
      <c r="F23" s="127"/>
      <c r="G23" s="128"/>
      <c r="H23" s="12"/>
      <c r="I23" s="9"/>
      <c r="J23" s="10"/>
      <c r="K23" s="22"/>
      <c r="L23" s="12"/>
      <c r="M23" s="9"/>
      <c r="N23" s="29"/>
      <c r="O23" s="22"/>
      <c r="P23" s="39"/>
      <c r="Q23" s="13"/>
      <c r="R23" s="25"/>
    </row>
    <row r="24" spans="1:18" ht="15.75" x14ac:dyDescent="0.25">
      <c r="A24" s="7">
        <v>1</v>
      </c>
      <c r="B24" s="17" t="s">
        <v>16</v>
      </c>
      <c r="C24" s="9" t="s">
        <v>40</v>
      </c>
      <c r="D24" s="9">
        <v>31.41</v>
      </c>
      <c r="E24" s="9"/>
      <c r="F24" s="10">
        <f t="shared" si="4"/>
        <v>31.41</v>
      </c>
      <c r="G24" s="32">
        <v>1</v>
      </c>
      <c r="H24" s="12">
        <v>48.17</v>
      </c>
      <c r="I24" s="9"/>
      <c r="J24" s="10">
        <f t="shared" si="5"/>
        <v>48.17</v>
      </c>
      <c r="K24" s="32">
        <v>1</v>
      </c>
      <c r="L24" s="12">
        <v>30.59</v>
      </c>
      <c r="M24" s="9"/>
      <c r="N24" s="18">
        <f>SUM(L24+M24)</f>
        <v>30.59</v>
      </c>
      <c r="O24" s="45">
        <v>3</v>
      </c>
      <c r="P24" s="19"/>
      <c r="Q24" s="13">
        <f>SUM(F24+J24+N24)</f>
        <v>110.17</v>
      </c>
      <c r="R24" s="31">
        <v>1</v>
      </c>
    </row>
    <row r="25" spans="1:18" ht="15.75" x14ac:dyDescent="0.25">
      <c r="A25" s="7">
        <v>2</v>
      </c>
      <c r="B25" s="17" t="s">
        <v>13</v>
      </c>
      <c r="C25" s="9" t="s">
        <v>41</v>
      </c>
      <c r="D25" s="9">
        <v>29.49</v>
      </c>
      <c r="E25" s="9">
        <v>5</v>
      </c>
      <c r="F25" s="10">
        <f t="shared" si="4"/>
        <v>34.489999999999995</v>
      </c>
      <c r="G25" s="32">
        <v>3</v>
      </c>
      <c r="H25" s="12">
        <v>58.29</v>
      </c>
      <c r="I25" s="9"/>
      <c r="J25" s="10">
        <f t="shared" si="5"/>
        <v>58.29</v>
      </c>
      <c r="K25" s="32">
        <v>4</v>
      </c>
      <c r="L25" s="12">
        <v>30.23</v>
      </c>
      <c r="M25" s="9"/>
      <c r="N25" s="10">
        <f t="shared" si="6"/>
        <v>30.23</v>
      </c>
      <c r="O25" s="32">
        <v>2</v>
      </c>
      <c r="P25" s="40"/>
      <c r="Q25" s="13">
        <f t="shared" si="7"/>
        <v>123.01</v>
      </c>
      <c r="R25" s="30">
        <v>3</v>
      </c>
    </row>
    <row r="26" spans="1:18" ht="15.75" x14ac:dyDescent="0.25">
      <c r="A26" s="7">
        <v>3</v>
      </c>
      <c r="B26" s="17" t="s">
        <v>42</v>
      </c>
      <c r="C26" s="9" t="s">
        <v>23</v>
      </c>
      <c r="D26" s="9">
        <v>27.31</v>
      </c>
      <c r="E26" s="9">
        <v>30</v>
      </c>
      <c r="F26" s="10">
        <f t="shared" si="4"/>
        <v>57.31</v>
      </c>
      <c r="G26" s="32">
        <v>6</v>
      </c>
      <c r="H26" s="12">
        <v>50.86</v>
      </c>
      <c r="I26" s="9"/>
      <c r="J26" s="10">
        <f t="shared" si="5"/>
        <v>50.86</v>
      </c>
      <c r="K26" s="32">
        <v>2</v>
      </c>
      <c r="L26" s="12">
        <v>35.869999999999997</v>
      </c>
      <c r="M26" s="9"/>
      <c r="N26" s="10">
        <f t="shared" si="6"/>
        <v>35.869999999999997</v>
      </c>
      <c r="O26" s="32">
        <v>5</v>
      </c>
      <c r="P26" s="40"/>
      <c r="Q26" s="13">
        <f t="shared" si="7"/>
        <v>144.04</v>
      </c>
      <c r="R26" s="46">
        <v>5</v>
      </c>
    </row>
    <row r="27" spans="1:18" x14ac:dyDescent="0.25">
      <c r="A27" s="7">
        <v>4</v>
      </c>
      <c r="B27" s="17" t="s">
        <v>43</v>
      </c>
      <c r="C27" s="9" t="s">
        <v>15</v>
      </c>
      <c r="D27" s="10">
        <v>39.4</v>
      </c>
      <c r="E27" s="9">
        <v>5</v>
      </c>
      <c r="F27" s="10">
        <f t="shared" si="4"/>
        <v>44.4</v>
      </c>
      <c r="G27" s="32">
        <v>4</v>
      </c>
      <c r="H27" s="12">
        <v>62.96</v>
      </c>
      <c r="I27" s="9"/>
      <c r="J27" s="10">
        <f t="shared" si="5"/>
        <v>62.96</v>
      </c>
      <c r="K27" s="47" t="s">
        <v>82</v>
      </c>
      <c r="L27" s="12">
        <v>35.75</v>
      </c>
      <c r="M27" s="9"/>
      <c r="N27" s="10">
        <f t="shared" si="6"/>
        <v>35.75</v>
      </c>
      <c r="O27" s="32">
        <v>4</v>
      </c>
      <c r="P27" s="40"/>
      <c r="Q27" s="13">
        <f t="shared" si="7"/>
        <v>143.11000000000001</v>
      </c>
      <c r="R27" s="24">
        <v>4</v>
      </c>
    </row>
    <row r="28" spans="1:18" x14ac:dyDescent="0.25">
      <c r="A28" s="7">
        <v>5</v>
      </c>
      <c r="B28" s="17" t="s">
        <v>44</v>
      </c>
      <c r="C28" s="9" t="s">
        <v>45</v>
      </c>
      <c r="D28" s="10">
        <v>36</v>
      </c>
      <c r="E28" s="9">
        <v>50</v>
      </c>
      <c r="F28" s="10">
        <f t="shared" si="4"/>
        <v>86</v>
      </c>
      <c r="G28" s="32">
        <v>7</v>
      </c>
      <c r="H28" s="12">
        <v>89.65</v>
      </c>
      <c r="I28" s="9">
        <v>20</v>
      </c>
      <c r="J28" s="10">
        <f t="shared" si="5"/>
        <v>109.65</v>
      </c>
      <c r="K28" s="32">
        <v>8</v>
      </c>
      <c r="L28" s="12">
        <v>41.31</v>
      </c>
      <c r="M28" s="9"/>
      <c r="N28" s="10">
        <f t="shared" si="6"/>
        <v>41.31</v>
      </c>
      <c r="O28" s="32">
        <v>6</v>
      </c>
      <c r="P28" s="40"/>
      <c r="Q28" s="13">
        <f>SUM(F28+J28+N28+P28)</f>
        <v>236.96</v>
      </c>
      <c r="R28" s="24">
        <v>7</v>
      </c>
    </row>
    <row r="29" spans="1:18" s="1" customFormat="1" x14ac:dyDescent="0.25">
      <c r="A29" s="7">
        <v>6</v>
      </c>
      <c r="B29" s="17" t="s">
        <v>65</v>
      </c>
      <c r="C29" s="9" t="s">
        <v>72</v>
      </c>
      <c r="D29" s="9">
        <v>26.77</v>
      </c>
      <c r="E29" s="9">
        <v>5</v>
      </c>
      <c r="F29" s="10">
        <f t="shared" si="4"/>
        <v>31.77</v>
      </c>
      <c r="G29" s="32">
        <v>2</v>
      </c>
      <c r="H29" s="12">
        <v>56.12</v>
      </c>
      <c r="I29" s="9"/>
      <c r="J29" s="10">
        <f t="shared" si="5"/>
        <v>56.12</v>
      </c>
      <c r="K29" s="32">
        <v>3</v>
      </c>
      <c r="L29" s="12">
        <v>27.95</v>
      </c>
      <c r="M29" s="9"/>
      <c r="N29" s="10">
        <f t="shared" si="6"/>
        <v>27.95</v>
      </c>
      <c r="O29" s="32">
        <v>1</v>
      </c>
      <c r="P29" s="40"/>
      <c r="Q29" s="13">
        <f t="shared" ref="Q29:Q30" si="8">SUM(F29+J29+N29+P29)</f>
        <v>115.84</v>
      </c>
      <c r="R29" s="48">
        <v>2</v>
      </c>
    </row>
    <row r="30" spans="1:18" s="1" customFormat="1" x14ac:dyDescent="0.25">
      <c r="A30" s="7">
        <v>7</v>
      </c>
      <c r="B30" s="17" t="s">
        <v>73</v>
      </c>
      <c r="C30" s="9" t="s">
        <v>47</v>
      </c>
      <c r="D30" s="9">
        <v>72.06</v>
      </c>
      <c r="E30" s="9">
        <v>25</v>
      </c>
      <c r="F30" s="10">
        <f t="shared" si="4"/>
        <v>97.06</v>
      </c>
      <c r="G30" s="32">
        <v>8</v>
      </c>
      <c r="H30" s="12">
        <v>65.86</v>
      </c>
      <c r="I30" s="9"/>
      <c r="J30" s="10">
        <f t="shared" si="5"/>
        <v>65.86</v>
      </c>
      <c r="K30" s="32">
        <v>7</v>
      </c>
      <c r="L30" s="12">
        <v>72.819999999999993</v>
      </c>
      <c r="M30" s="9"/>
      <c r="N30" s="10">
        <f t="shared" si="6"/>
        <v>72.819999999999993</v>
      </c>
      <c r="O30" s="32">
        <v>7</v>
      </c>
      <c r="P30" s="40"/>
      <c r="Q30" s="13">
        <f t="shared" si="8"/>
        <v>235.74</v>
      </c>
      <c r="R30" s="24">
        <v>6</v>
      </c>
    </row>
    <row r="31" spans="1:18" x14ac:dyDescent="0.25">
      <c r="A31" s="7">
        <v>8</v>
      </c>
      <c r="B31" s="17" t="s">
        <v>74</v>
      </c>
      <c r="C31" s="9" t="s">
        <v>75</v>
      </c>
      <c r="D31" s="10">
        <v>37.1</v>
      </c>
      <c r="E31" s="9">
        <v>15</v>
      </c>
      <c r="F31" s="10">
        <f t="shared" si="4"/>
        <v>52.1</v>
      </c>
      <c r="G31" s="32">
        <v>5</v>
      </c>
      <c r="H31" s="12">
        <v>62.96</v>
      </c>
      <c r="I31" s="9"/>
      <c r="J31" s="10">
        <f t="shared" si="5"/>
        <v>62.96</v>
      </c>
      <c r="K31" s="47" t="s">
        <v>82</v>
      </c>
      <c r="L31" s="12">
        <v>91.4</v>
      </c>
      <c r="M31" s="9"/>
      <c r="N31" s="10">
        <v>0</v>
      </c>
      <c r="O31" s="32" t="s">
        <v>76</v>
      </c>
      <c r="P31" s="40"/>
      <c r="Q31" s="13">
        <f t="shared" si="7"/>
        <v>115.06</v>
      </c>
      <c r="R31" s="24" t="s">
        <v>76</v>
      </c>
    </row>
    <row r="32" spans="1:18" x14ac:dyDescent="0.25">
      <c r="A32" s="7"/>
      <c r="B32" s="26"/>
      <c r="C32" s="26"/>
      <c r="D32" s="26"/>
      <c r="E32" s="26"/>
      <c r="F32" s="27"/>
      <c r="G32" s="28"/>
      <c r="H32" s="12"/>
      <c r="I32" s="9"/>
      <c r="J32" s="10"/>
      <c r="K32" s="22"/>
      <c r="L32" s="12"/>
      <c r="M32" s="9"/>
      <c r="N32" s="10"/>
      <c r="O32" s="22"/>
      <c r="P32" s="40"/>
      <c r="Q32" s="13"/>
      <c r="R32" s="25"/>
    </row>
    <row r="33" spans="1:18" ht="18.75" x14ac:dyDescent="0.3">
      <c r="A33" s="7"/>
      <c r="B33" s="117" t="s">
        <v>34</v>
      </c>
      <c r="C33" s="118"/>
      <c r="D33" s="118"/>
      <c r="E33" s="118"/>
      <c r="F33" s="118"/>
      <c r="G33" s="119"/>
      <c r="H33" s="12"/>
      <c r="I33" s="9"/>
      <c r="J33" s="10"/>
      <c r="K33" s="22"/>
      <c r="L33" s="12"/>
      <c r="M33" s="9"/>
      <c r="N33" s="10"/>
      <c r="O33" s="22"/>
      <c r="P33" s="40"/>
      <c r="Q33" s="13"/>
      <c r="R33" s="25"/>
    </row>
    <row r="34" spans="1:18" ht="15.75" x14ac:dyDescent="0.25">
      <c r="A34" s="7">
        <v>1</v>
      </c>
      <c r="B34" s="34" t="s">
        <v>49</v>
      </c>
      <c r="C34" s="9" t="s">
        <v>50</v>
      </c>
      <c r="D34" s="9">
        <v>25.64</v>
      </c>
      <c r="E34" s="9">
        <v>5</v>
      </c>
      <c r="F34" s="10">
        <f t="shared" si="4"/>
        <v>30.64</v>
      </c>
      <c r="G34" s="32">
        <v>1</v>
      </c>
      <c r="H34" s="12">
        <v>49.49</v>
      </c>
      <c r="I34" s="9">
        <v>5</v>
      </c>
      <c r="J34" s="10">
        <f t="shared" si="5"/>
        <v>54.49</v>
      </c>
      <c r="K34" s="32">
        <v>2</v>
      </c>
      <c r="L34" s="12">
        <v>26.66</v>
      </c>
      <c r="M34" s="9"/>
      <c r="N34" s="10">
        <f t="shared" si="6"/>
        <v>26.66</v>
      </c>
      <c r="O34" s="32">
        <v>1</v>
      </c>
      <c r="P34" s="40"/>
      <c r="Q34" s="13">
        <f t="shared" si="7"/>
        <v>111.78999999999999</v>
      </c>
      <c r="R34" s="31">
        <v>1</v>
      </c>
    </row>
    <row r="35" spans="1:18" ht="15.75" x14ac:dyDescent="0.25">
      <c r="A35" s="7">
        <v>2</v>
      </c>
      <c r="B35" s="34" t="s">
        <v>51</v>
      </c>
      <c r="C35" s="9" t="s">
        <v>52</v>
      </c>
      <c r="D35" s="10">
        <v>49.69</v>
      </c>
      <c r="E35" s="9">
        <v>5</v>
      </c>
      <c r="F35" s="10">
        <f t="shared" si="4"/>
        <v>54.69</v>
      </c>
      <c r="G35" s="32">
        <v>2</v>
      </c>
      <c r="H35" s="12">
        <v>53.61</v>
      </c>
      <c r="I35" s="9"/>
      <c r="J35" s="10">
        <f t="shared" si="5"/>
        <v>53.61</v>
      </c>
      <c r="K35" s="32">
        <v>1</v>
      </c>
      <c r="L35" s="12">
        <v>41.05</v>
      </c>
      <c r="M35" s="9"/>
      <c r="N35" s="10">
        <f t="shared" si="6"/>
        <v>41.05</v>
      </c>
      <c r="O35" s="32">
        <v>2</v>
      </c>
      <c r="P35" s="40"/>
      <c r="Q35" s="13">
        <f t="shared" si="7"/>
        <v>149.35</v>
      </c>
      <c r="R35" s="33">
        <v>2</v>
      </c>
    </row>
    <row r="36" spans="1:18" ht="15.75" x14ac:dyDescent="0.25">
      <c r="A36" s="7">
        <v>3</v>
      </c>
      <c r="B36" s="34" t="s">
        <v>77</v>
      </c>
      <c r="C36" s="9" t="s">
        <v>78</v>
      </c>
      <c r="D36" s="9">
        <v>86.24</v>
      </c>
      <c r="E36" s="9">
        <v>15</v>
      </c>
      <c r="F36" s="10">
        <f t="shared" si="4"/>
        <v>101.24</v>
      </c>
      <c r="G36" s="32">
        <v>4</v>
      </c>
      <c r="H36" s="12">
        <v>131.01</v>
      </c>
      <c r="I36" s="9">
        <v>15</v>
      </c>
      <c r="J36" s="10">
        <f t="shared" si="5"/>
        <v>146.01</v>
      </c>
      <c r="K36" s="32">
        <v>4</v>
      </c>
      <c r="L36" s="12">
        <v>58.87</v>
      </c>
      <c r="M36" s="9"/>
      <c r="N36" s="10">
        <f t="shared" si="6"/>
        <v>58.87</v>
      </c>
      <c r="O36" s="32">
        <v>3</v>
      </c>
      <c r="P36" s="40"/>
      <c r="Q36" s="13">
        <f t="shared" si="7"/>
        <v>306.12</v>
      </c>
      <c r="R36" s="46">
        <v>4</v>
      </c>
    </row>
    <row r="37" spans="1:18" x14ac:dyDescent="0.25">
      <c r="A37" s="7">
        <v>4</v>
      </c>
      <c r="B37" s="34" t="s">
        <v>79</v>
      </c>
      <c r="C37" s="9" t="s">
        <v>80</v>
      </c>
      <c r="D37" s="9">
        <v>47.33</v>
      </c>
      <c r="E37" s="9">
        <v>35</v>
      </c>
      <c r="F37" s="10">
        <f t="shared" si="4"/>
        <v>82.33</v>
      </c>
      <c r="G37" s="32">
        <v>3</v>
      </c>
      <c r="H37" s="13">
        <v>89.42</v>
      </c>
      <c r="I37" s="9">
        <v>20</v>
      </c>
      <c r="J37" s="10">
        <f t="shared" si="5"/>
        <v>109.42</v>
      </c>
      <c r="K37" s="32">
        <v>3</v>
      </c>
      <c r="L37" s="12">
        <v>45.43</v>
      </c>
      <c r="M37" s="9">
        <v>15</v>
      </c>
      <c r="N37" s="10">
        <f t="shared" si="6"/>
        <v>60.43</v>
      </c>
      <c r="O37" s="32">
        <v>4</v>
      </c>
      <c r="P37" s="40"/>
      <c r="Q37" s="13">
        <f t="shared" si="7"/>
        <v>252.18</v>
      </c>
      <c r="R37" s="49">
        <v>3</v>
      </c>
    </row>
    <row r="38" spans="1:18" x14ac:dyDescent="0.25">
      <c r="A38" s="7"/>
      <c r="B38" s="26"/>
      <c r="C38" s="9"/>
      <c r="D38" s="9"/>
      <c r="E38" s="9"/>
      <c r="F38" s="10"/>
      <c r="G38" s="22"/>
      <c r="H38" s="12"/>
      <c r="I38" s="9"/>
      <c r="J38" s="10"/>
      <c r="K38" s="22"/>
      <c r="L38" s="12"/>
      <c r="M38" s="9"/>
      <c r="N38" s="10"/>
      <c r="O38" s="22"/>
      <c r="P38" s="40"/>
      <c r="Q38" s="13"/>
      <c r="R38" s="25"/>
    </row>
    <row r="39" spans="1:18" ht="18.75" x14ac:dyDescent="0.3">
      <c r="A39" s="7"/>
      <c r="B39" s="117" t="s">
        <v>35</v>
      </c>
      <c r="C39" s="118"/>
      <c r="D39" s="118"/>
      <c r="E39" s="118"/>
      <c r="F39" s="118"/>
      <c r="G39" s="119"/>
      <c r="H39" s="12"/>
      <c r="I39" s="9"/>
      <c r="J39" s="10"/>
      <c r="K39" s="22"/>
      <c r="L39" s="12"/>
      <c r="M39" s="9"/>
      <c r="N39" s="10"/>
      <c r="O39" s="22"/>
      <c r="P39" s="40"/>
      <c r="Q39" s="13"/>
      <c r="R39" s="25"/>
    </row>
    <row r="40" spans="1:18" ht="15.75" x14ac:dyDescent="0.25">
      <c r="A40" s="7">
        <v>1</v>
      </c>
      <c r="B40" s="35" t="s">
        <v>56</v>
      </c>
      <c r="C40" s="9" t="s">
        <v>26</v>
      </c>
      <c r="D40" s="9">
        <v>37.619999999999997</v>
      </c>
      <c r="E40" s="9">
        <v>5</v>
      </c>
      <c r="F40" s="10">
        <f t="shared" si="4"/>
        <v>42.62</v>
      </c>
      <c r="G40" s="32">
        <v>2</v>
      </c>
      <c r="H40" s="13">
        <v>75.67</v>
      </c>
      <c r="I40" s="9">
        <v>10</v>
      </c>
      <c r="J40" s="10">
        <f t="shared" si="5"/>
        <v>85.67</v>
      </c>
      <c r="K40" s="32">
        <v>2</v>
      </c>
      <c r="L40" s="12">
        <v>30.33</v>
      </c>
      <c r="M40" s="9"/>
      <c r="N40" s="10">
        <v>0</v>
      </c>
      <c r="O40" s="32" t="s">
        <v>81</v>
      </c>
      <c r="P40" s="40"/>
      <c r="Q40" s="13">
        <v>0</v>
      </c>
      <c r="R40" s="46" t="s">
        <v>81</v>
      </c>
    </row>
    <row r="41" spans="1:18" ht="15.75" x14ac:dyDescent="0.25">
      <c r="A41" s="7">
        <v>2</v>
      </c>
      <c r="B41" s="35" t="s">
        <v>58</v>
      </c>
      <c r="C41" s="9" t="s">
        <v>14</v>
      </c>
      <c r="D41" s="10">
        <v>30.8</v>
      </c>
      <c r="E41" s="9">
        <v>10</v>
      </c>
      <c r="F41" s="10">
        <f t="shared" si="4"/>
        <v>40.799999999999997</v>
      </c>
      <c r="G41" s="32">
        <v>1</v>
      </c>
      <c r="H41" s="13">
        <v>53.87</v>
      </c>
      <c r="I41" s="9"/>
      <c r="J41" s="10">
        <f t="shared" si="5"/>
        <v>53.87</v>
      </c>
      <c r="K41" s="32">
        <v>1</v>
      </c>
      <c r="L41" s="12">
        <v>33.43</v>
      </c>
      <c r="M41" s="9"/>
      <c r="N41" s="10">
        <f t="shared" si="6"/>
        <v>33.43</v>
      </c>
      <c r="O41" s="32">
        <v>1</v>
      </c>
      <c r="P41" s="40"/>
      <c r="Q41" s="13">
        <f t="shared" si="7"/>
        <v>128.1</v>
      </c>
      <c r="R41" s="31">
        <v>1</v>
      </c>
    </row>
    <row r="42" spans="1:18" x14ac:dyDescent="0.25">
      <c r="A42" s="7"/>
      <c r="B42" s="9"/>
      <c r="C42" s="9"/>
      <c r="D42" s="9"/>
      <c r="E42" s="9"/>
      <c r="F42" s="10"/>
      <c r="G42" s="22"/>
      <c r="H42" s="12"/>
      <c r="I42" s="9"/>
      <c r="J42" s="10"/>
      <c r="K42" s="22"/>
      <c r="L42" s="12"/>
      <c r="M42" s="9"/>
      <c r="N42" s="10"/>
      <c r="O42" s="22"/>
      <c r="P42" s="40"/>
      <c r="Q42" s="13"/>
      <c r="R42" s="25"/>
    </row>
    <row r="43" spans="1:18" x14ac:dyDescent="0.25">
      <c r="A43" s="7"/>
      <c r="B43" s="9"/>
      <c r="C43" s="9"/>
      <c r="D43" s="9"/>
      <c r="E43" s="9"/>
      <c r="F43" s="10"/>
      <c r="G43" s="22"/>
      <c r="H43" s="12"/>
      <c r="I43" s="9"/>
      <c r="J43" s="10"/>
      <c r="K43" s="22"/>
      <c r="L43" s="12"/>
      <c r="M43" s="9"/>
      <c r="N43" s="10"/>
      <c r="O43" s="22"/>
      <c r="P43" s="40"/>
      <c r="Q43" s="13"/>
      <c r="R43" s="25"/>
    </row>
    <row r="44" spans="1:18" x14ac:dyDescent="0.25">
      <c r="A44" s="7"/>
      <c r="B44" s="9"/>
      <c r="C44" s="9"/>
      <c r="D44" s="9"/>
      <c r="E44" s="9"/>
      <c r="F44" s="10"/>
      <c r="G44" s="22"/>
      <c r="H44" s="12"/>
      <c r="I44" s="9"/>
      <c r="J44" s="10"/>
      <c r="K44" s="22"/>
      <c r="L44" s="12"/>
      <c r="M44" s="9"/>
      <c r="N44" s="10"/>
      <c r="O44" s="22"/>
      <c r="P44" s="40"/>
      <c r="Q44" s="13"/>
      <c r="R44" s="25"/>
    </row>
    <row r="45" spans="1:18" x14ac:dyDescent="0.25">
      <c r="A45" s="7"/>
      <c r="B45" s="9"/>
      <c r="C45" s="9"/>
      <c r="D45" s="9"/>
      <c r="E45" s="9"/>
      <c r="F45" s="10"/>
      <c r="G45" s="22"/>
      <c r="H45" s="12"/>
      <c r="I45" s="9"/>
      <c r="J45" s="10"/>
      <c r="K45" s="22"/>
      <c r="L45" s="12"/>
      <c r="M45" s="9"/>
      <c r="N45" s="10"/>
      <c r="O45" s="22"/>
      <c r="P45" s="40"/>
      <c r="Q45" s="13"/>
      <c r="R45" s="25"/>
    </row>
    <row r="46" spans="1:18" x14ac:dyDescent="0.25">
      <c r="A46" s="7"/>
      <c r="B46" s="9"/>
      <c r="C46" s="9"/>
      <c r="D46" s="9"/>
      <c r="E46" s="9"/>
      <c r="F46" s="10"/>
      <c r="G46" s="11"/>
      <c r="H46" s="12"/>
      <c r="I46" s="9"/>
      <c r="J46" s="10"/>
      <c r="K46" s="22"/>
      <c r="L46" s="12"/>
      <c r="M46" s="9"/>
      <c r="N46" s="10"/>
      <c r="O46" s="22"/>
      <c r="P46" s="40"/>
      <c r="Q46" s="13"/>
      <c r="R46" s="25"/>
    </row>
    <row r="47" spans="1:18" x14ac:dyDescent="0.25">
      <c r="A47" s="7"/>
      <c r="B47" s="9"/>
      <c r="C47" s="9"/>
      <c r="D47" s="9"/>
      <c r="E47" s="9"/>
      <c r="F47" s="10"/>
      <c r="G47" s="11"/>
      <c r="H47" s="12"/>
      <c r="I47" s="9"/>
      <c r="J47" s="10"/>
      <c r="K47" s="11"/>
      <c r="L47" s="12"/>
      <c r="M47" s="9"/>
      <c r="N47" s="10"/>
      <c r="O47" s="22"/>
      <c r="P47" s="40"/>
      <c r="Q47" s="13"/>
      <c r="R47" s="25"/>
    </row>
    <row r="48" spans="1:18" x14ac:dyDescent="0.25">
      <c r="A48" s="7"/>
      <c r="B48" s="9"/>
      <c r="C48" s="9"/>
      <c r="D48" s="9"/>
      <c r="E48" s="9"/>
      <c r="F48" s="10"/>
      <c r="G48" s="11"/>
      <c r="H48" s="12"/>
      <c r="I48" s="9"/>
      <c r="J48" s="10"/>
      <c r="K48" s="11"/>
      <c r="L48" s="12"/>
      <c r="M48" s="9"/>
      <c r="N48" s="10"/>
      <c r="O48" s="22"/>
      <c r="P48" s="40"/>
      <c r="Q48" s="13"/>
      <c r="R48" s="23"/>
    </row>
    <row r="49" spans="1:18" x14ac:dyDescent="0.25">
      <c r="A49" s="7"/>
      <c r="B49" s="9"/>
      <c r="C49" s="9"/>
      <c r="D49" s="9"/>
      <c r="E49" s="9"/>
      <c r="F49" s="10"/>
      <c r="G49" s="11"/>
      <c r="H49" s="12"/>
      <c r="I49" s="9"/>
      <c r="J49" s="10"/>
      <c r="K49" s="11"/>
      <c r="L49" s="12"/>
      <c r="M49" s="9"/>
      <c r="N49" s="10"/>
      <c r="O49" s="11"/>
      <c r="P49" s="12"/>
      <c r="Q49" s="13"/>
      <c r="R49" s="23"/>
    </row>
    <row r="50" spans="1:18" x14ac:dyDescent="0.25">
      <c r="A50" s="7"/>
      <c r="B50" s="9"/>
      <c r="C50" s="9"/>
      <c r="D50" s="9"/>
      <c r="E50" s="9"/>
      <c r="F50" s="10"/>
      <c r="G50" s="11"/>
      <c r="H50" s="12"/>
      <c r="I50" s="9"/>
      <c r="J50" s="10"/>
      <c r="K50" s="11"/>
      <c r="L50" s="12"/>
      <c r="M50" s="9"/>
      <c r="N50" s="10"/>
      <c r="O50" s="11"/>
      <c r="P50" s="12"/>
      <c r="Q50" s="13"/>
      <c r="R50" s="9"/>
    </row>
    <row r="51" spans="1:18" x14ac:dyDescent="0.25">
      <c r="A51" s="7"/>
      <c r="B51" s="9"/>
      <c r="C51" s="9"/>
      <c r="D51" s="9"/>
      <c r="E51" s="9"/>
      <c r="F51" s="10"/>
      <c r="G51" s="11"/>
      <c r="H51" s="12"/>
      <c r="I51" s="9"/>
      <c r="J51" s="10"/>
      <c r="K51" s="11"/>
      <c r="L51" s="12"/>
      <c r="M51" s="9"/>
      <c r="N51" s="10"/>
      <c r="O51" s="11"/>
      <c r="P51" s="12"/>
      <c r="Q51" s="13"/>
      <c r="R51" s="9"/>
    </row>
    <row r="52" spans="1:18" x14ac:dyDescent="0.25">
      <c r="A52" s="7"/>
      <c r="B52" s="9"/>
      <c r="C52" s="9"/>
      <c r="D52" s="9"/>
      <c r="E52" s="9"/>
      <c r="F52" s="10"/>
      <c r="G52" s="11"/>
      <c r="H52" s="12"/>
      <c r="I52" s="9"/>
      <c r="J52" s="10"/>
      <c r="K52" s="11"/>
      <c r="L52" s="12"/>
      <c r="M52" s="9"/>
      <c r="N52" s="10"/>
      <c r="O52" s="11"/>
      <c r="P52" s="12"/>
      <c r="Q52" s="13"/>
      <c r="R52" s="9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9:G39"/>
    <mergeCell ref="L5:N5"/>
    <mergeCell ref="O5:O6"/>
    <mergeCell ref="B7:G7"/>
    <mergeCell ref="B16:G16"/>
    <mergeCell ref="B23:G23"/>
    <mergeCell ref="B33:G3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7" workbookViewId="0">
      <selection activeCell="U28" sqref="U28"/>
    </sheetView>
  </sheetViews>
  <sheetFormatPr defaultRowHeight="15" x14ac:dyDescent="0.25"/>
  <cols>
    <col min="1" max="1" width="4.85546875" customWidth="1"/>
    <col min="2" max="2" width="21" customWidth="1"/>
    <col min="3" max="3" width="10.42578125" customWidth="1"/>
    <col min="4" max="4" width="7.140625" customWidth="1"/>
    <col min="5" max="5" width="5.28515625" customWidth="1"/>
    <col min="6" max="6" width="7.140625" customWidth="1"/>
    <col min="7" max="7" width="5.140625" customWidth="1"/>
    <col min="8" max="8" width="7.140625" customWidth="1"/>
    <col min="9" max="9" width="5.7109375" customWidth="1"/>
    <col min="10" max="10" width="6.5703125" customWidth="1"/>
    <col min="11" max="11" width="4.85546875" customWidth="1"/>
    <col min="12" max="13" width="6" customWidth="1"/>
    <col min="14" max="14" width="6.42578125" customWidth="1"/>
    <col min="15" max="15" width="6.28515625" customWidth="1"/>
    <col min="16" max="16" width="2.5703125" customWidth="1"/>
    <col min="17" max="17" width="7.85546875" customWidth="1"/>
    <col min="18" max="18" width="6.85546875" customWidth="1"/>
  </cols>
  <sheetData>
    <row r="1" spans="1:18" ht="18.75" x14ac:dyDescent="0.3">
      <c r="A1" s="50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50"/>
      <c r="M1" s="50"/>
      <c r="N1" s="50"/>
      <c r="O1" s="50"/>
      <c r="P1" s="50"/>
      <c r="Q1" s="50"/>
      <c r="R1" s="50"/>
    </row>
    <row r="2" spans="1:18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.75" x14ac:dyDescent="0.3">
      <c r="A3" s="107" t="s">
        <v>83</v>
      </c>
      <c r="B3" s="107"/>
      <c r="C3" s="107"/>
      <c r="D3" s="107"/>
      <c r="E3" s="107"/>
      <c r="F3" s="107"/>
      <c r="G3" s="107"/>
      <c r="H3" s="50"/>
      <c r="I3" s="50"/>
      <c r="J3" s="50"/>
      <c r="K3" s="50"/>
      <c r="L3" s="108" t="s">
        <v>84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51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53"/>
      <c r="L7" s="6"/>
      <c r="M7" s="5"/>
      <c r="N7" s="5"/>
      <c r="O7" s="53"/>
      <c r="P7" s="37"/>
      <c r="Q7" s="6"/>
      <c r="R7" s="5"/>
    </row>
    <row r="8" spans="1:18" ht="15.75" x14ac:dyDescent="0.25">
      <c r="A8" s="52">
        <v>1</v>
      </c>
      <c r="B8" s="8" t="s">
        <v>27</v>
      </c>
      <c r="C8" s="9" t="s">
        <v>28</v>
      </c>
      <c r="D8" s="10">
        <v>31</v>
      </c>
      <c r="E8" s="9"/>
      <c r="F8" s="10">
        <f t="shared" ref="F8:F10" si="0">SUM(D8:E8)</f>
        <v>31</v>
      </c>
      <c r="G8" s="32">
        <v>2</v>
      </c>
      <c r="H8" s="13">
        <v>36</v>
      </c>
      <c r="I8" s="9"/>
      <c r="J8" s="10">
        <f t="shared" ref="J8:J10" si="1">SUM(H8:I8)</f>
        <v>36</v>
      </c>
      <c r="K8" s="32">
        <v>1</v>
      </c>
      <c r="L8" s="12">
        <v>34.950000000000003</v>
      </c>
      <c r="M8" s="9"/>
      <c r="N8" s="10">
        <f t="shared" ref="N8:N10" si="2">SUM(L8:M8)</f>
        <v>34.950000000000003</v>
      </c>
      <c r="O8" s="32">
        <v>2</v>
      </c>
      <c r="P8" s="38"/>
      <c r="Q8" s="13">
        <f t="shared" ref="Q8:Q10" si="3">SUM(F8+J8+N8)</f>
        <v>101.95</v>
      </c>
      <c r="R8" s="31">
        <v>1</v>
      </c>
    </row>
    <row r="9" spans="1:18" ht="15.75" x14ac:dyDescent="0.25">
      <c r="A9" s="52">
        <v>2</v>
      </c>
      <c r="B9" s="8" t="s">
        <v>85</v>
      </c>
      <c r="C9" s="9" t="s">
        <v>86</v>
      </c>
      <c r="D9" s="9">
        <v>39.08</v>
      </c>
      <c r="E9" s="9"/>
      <c r="F9" s="10">
        <f t="shared" si="0"/>
        <v>39.08</v>
      </c>
      <c r="G9" s="32">
        <v>3</v>
      </c>
      <c r="H9" s="12">
        <v>68.069999999999993</v>
      </c>
      <c r="I9" s="9">
        <v>5</v>
      </c>
      <c r="J9" s="10">
        <f t="shared" si="1"/>
        <v>73.069999999999993</v>
      </c>
      <c r="K9" s="32">
        <v>3</v>
      </c>
      <c r="L9" s="12">
        <v>47.47</v>
      </c>
      <c r="M9" s="9">
        <v>5</v>
      </c>
      <c r="N9" s="10">
        <f t="shared" si="2"/>
        <v>52.47</v>
      </c>
      <c r="O9" s="32">
        <v>3</v>
      </c>
      <c r="P9" s="38"/>
      <c r="Q9" s="13">
        <f t="shared" si="3"/>
        <v>164.62</v>
      </c>
      <c r="R9" s="57">
        <v>3</v>
      </c>
    </row>
    <row r="10" spans="1:18" ht="15.75" x14ac:dyDescent="0.25">
      <c r="A10" s="52">
        <v>3</v>
      </c>
      <c r="B10" s="8" t="s">
        <v>27</v>
      </c>
      <c r="C10" s="9" t="s">
        <v>31</v>
      </c>
      <c r="D10" s="9">
        <v>30.09</v>
      </c>
      <c r="E10" s="9"/>
      <c r="F10" s="10">
        <f t="shared" si="0"/>
        <v>30.09</v>
      </c>
      <c r="G10" s="32">
        <v>1</v>
      </c>
      <c r="H10" s="12">
        <v>39.729999999999997</v>
      </c>
      <c r="I10" s="9"/>
      <c r="J10" s="10">
        <f t="shared" si="1"/>
        <v>39.729999999999997</v>
      </c>
      <c r="K10" s="32">
        <v>2</v>
      </c>
      <c r="L10" s="12">
        <v>28.89</v>
      </c>
      <c r="M10" s="9">
        <v>5</v>
      </c>
      <c r="N10" s="10">
        <f t="shared" si="2"/>
        <v>33.89</v>
      </c>
      <c r="O10" s="32">
        <v>1</v>
      </c>
      <c r="P10" s="38"/>
      <c r="Q10" s="13">
        <f t="shared" si="3"/>
        <v>103.71</v>
      </c>
      <c r="R10" s="56">
        <v>2</v>
      </c>
    </row>
    <row r="11" spans="1:18" x14ac:dyDescent="0.25">
      <c r="A11" s="52"/>
      <c r="B11" s="15"/>
      <c r="C11" s="9"/>
      <c r="D11" s="9"/>
      <c r="E11" s="9"/>
      <c r="F11" s="10"/>
      <c r="G11" s="22"/>
      <c r="H11" s="12"/>
      <c r="I11" s="9"/>
      <c r="J11" s="10"/>
      <c r="K11" s="22"/>
      <c r="L11" s="12"/>
      <c r="M11" s="9"/>
      <c r="N11" s="10"/>
      <c r="O11" s="22"/>
      <c r="P11" s="39"/>
      <c r="Q11" s="13"/>
      <c r="R11" s="25"/>
    </row>
    <row r="12" spans="1:18" ht="18.75" x14ac:dyDescent="0.3">
      <c r="A12" s="52"/>
      <c r="B12" s="123" t="s">
        <v>32</v>
      </c>
      <c r="C12" s="124"/>
      <c r="D12" s="124"/>
      <c r="E12" s="124"/>
      <c r="F12" s="124"/>
      <c r="G12" s="125"/>
      <c r="H12" s="12"/>
      <c r="I12" s="9"/>
      <c r="J12" s="10"/>
      <c r="K12" s="22"/>
      <c r="L12" s="12"/>
      <c r="M12" s="9"/>
      <c r="N12" s="10"/>
      <c r="O12" s="22"/>
      <c r="P12" s="39"/>
      <c r="Q12" s="13"/>
      <c r="R12" s="25"/>
    </row>
    <row r="13" spans="1:18" ht="15.75" x14ac:dyDescent="0.25">
      <c r="A13" s="52">
        <v>1</v>
      </c>
      <c r="B13" s="16" t="s">
        <v>18</v>
      </c>
      <c r="C13" s="9" t="s">
        <v>19</v>
      </c>
      <c r="D13" s="9">
        <v>29.12</v>
      </c>
      <c r="E13" s="9"/>
      <c r="F13" s="10">
        <f t="shared" ref="F13:F30" si="4">SUM(D13+E13)</f>
        <v>29.12</v>
      </c>
      <c r="G13" s="32">
        <v>1</v>
      </c>
      <c r="H13" s="13">
        <v>42.3</v>
      </c>
      <c r="I13" s="9"/>
      <c r="J13" s="10">
        <f t="shared" ref="J13:J30" si="5">SUM(H13+I13)</f>
        <v>42.3</v>
      </c>
      <c r="K13" s="32">
        <v>2</v>
      </c>
      <c r="L13" s="12">
        <v>30.85</v>
      </c>
      <c r="M13" s="9">
        <v>5</v>
      </c>
      <c r="N13" s="10">
        <f t="shared" ref="N13:N30" si="6">SUM(L13+M13)</f>
        <v>35.85</v>
      </c>
      <c r="O13" s="32">
        <v>1</v>
      </c>
      <c r="P13" s="38"/>
      <c r="Q13" s="13">
        <f t="shared" ref="Q13:Q30" si="7">SUM(F13+J13+N13)</f>
        <v>107.27000000000001</v>
      </c>
      <c r="R13" s="31">
        <v>1</v>
      </c>
    </row>
    <row r="14" spans="1:18" x14ac:dyDescent="0.25">
      <c r="A14" s="52">
        <v>2</v>
      </c>
      <c r="B14" s="16" t="s">
        <v>70</v>
      </c>
      <c r="C14" s="9" t="s">
        <v>71</v>
      </c>
      <c r="D14" s="9">
        <v>52.48</v>
      </c>
      <c r="E14" s="9">
        <v>5</v>
      </c>
      <c r="F14" s="10">
        <f t="shared" si="4"/>
        <v>57.48</v>
      </c>
      <c r="G14" s="32">
        <v>4</v>
      </c>
      <c r="H14" s="13">
        <v>71.900000000000006</v>
      </c>
      <c r="I14" s="9">
        <v>5</v>
      </c>
      <c r="J14" s="10">
        <f t="shared" si="5"/>
        <v>76.900000000000006</v>
      </c>
      <c r="K14" s="32">
        <v>4</v>
      </c>
      <c r="L14" s="13">
        <v>50.67</v>
      </c>
      <c r="M14" s="9"/>
      <c r="N14" s="10">
        <f t="shared" si="6"/>
        <v>50.67</v>
      </c>
      <c r="O14" s="32">
        <v>2</v>
      </c>
      <c r="P14" s="38"/>
      <c r="Q14" s="13">
        <f t="shared" si="7"/>
        <v>185.05</v>
      </c>
      <c r="R14" s="24">
        <v>4</v>
      </c>
    </row>
    <row r="15" spans="1:18" ht="15.75" x14ac:dyDescent="0.25">
      <c r="A15" s="52">
        <v>3</v>
      </c>
      <c r="B15" s="16" t="s">
        <v>16</v>
      </c>
      <c r="C15" s="9" t="s">
        <v>17</v>
      </c>
      <c r="D15" s="10">
        <v>29.7</v>
      </c>
      <c r="E15" s="9"/>
      <c r="F15" s="10">
        <f t="shared" si="4"/>
        <v>29.7</v>
      </c>
      <c r="G15" s="32">
        <v>3</v>
      </c>
      <c r="H15" s="13">
        <v>34</v>
      </c>
      <c r="I15" s="9"/>
      <c r="J15" s="10">
        <f t="shared" si="5"/>
        <v>34</v>
      </c>
      <c r="K15" s="32">
        <v>1</v>
      </c>
      <c r="L15" s="13">
        <v>36.799999999999997</v>
      </c>
      <c r="M15" s="9">
        <v>20</v>
      </c>
      <c r="N15" s="10">
        <f t="shared" si="6"/>
        <v>56.8</v>
      </c>
      <c r="O15" s="32">
        <v>3</v>
      </c>
      <c r="P15" s="38"/>
      <c r="Q15" s="13">
        <f t="shared" si="7"/>
        <v>120.5</v>
      </c>
      <c r="R15" s="56">
        <v>2</v>
      </c>
    </row>
    <row r="16" spans="1:18" ht="15.75" x14ac:dyDescent="0.25">
      <c r="A16" s="52">
        <v>4</v>
      </c>
      <c r="B16" s="16" t="s">
        <v>37</v>
      </c>
      <c r="C16" s="9" t="s">
        <v>38</v>
      </c>
      <c r="D16" s="9">
        <v>29.36</v>
      </c>
      <c r="E16" s="9"/>
      <c r="F16" s="10">
        <f t="shared" si="4"/>
        <v>29.36</v>
      </c>
      <c r="G16" s="32">
        <v>2</v>
      </c>
      <c r="H16" s="12">
        <v>39.22</v>
      </c>
      <c r="I16" s="9">
        <v>10</v>
      </c>
      <c r="J16" s="10">
        <f t="shared" si="5"/>
        <v>49.22</v>
      </c>
      <c r="K16" s="32">
        <v>3</v>
      </c>
      <c r="L16" s="12">
        <v>45.79</v>
      </c>
      <c r="M16" s="9">
        <v>15</v>
      </c>
      <c r="N16" s="10">
        <f t="shared" si="6"/>
        <v>60.79</v>
      </c>
      <c r="O16" s="32">
        <v>4</v>
      </c>
      <c r="P16" s="38"/>
      <c r="Q16" s="13">
        <f t="shared" si="7"/>
        <v>139.37</v>
      </c>
      <c r="R16" s="57">
        <v>3</v>
      </c>
    </row>
    <row r="17" spans="1:18" x14ac:dyDescent="0.25">
      <c r="A17" s="52"/>
      <c r="B17" s="15"/>
      <c r="C17" s="9"/>
      <c r="D17" s="9"/>
      <c r="E17" s="9"/>
      <c r="F17" s="10"/>
      <c r="G17" s="22"/>
      <c r="H17" s="12"/>
      <c r="I17" s="9"/>
      <c r="J17" s="10"/>
      <c r="K17" s="22"/>
      <c r="L17" s="12"/>
      <c r="M17" s="9"/>
      <c r="N17" s="10"/>
      <c r="O17" s="22"/>
      <c r="P17" s="39"/>
      <c r="Q17" s="13"/>
      <c r="R17" s="25"/>
    </row>
    <row r="18" spans="1:18" ht="18.75" x14ac:dyDescent="0.3">
      <c r="A18" s="52"/>
      <c r="B18" s="126" t="s">
        <v>33</v>
      </c>
      <c r="C18" s="127"/>
      <c r="D18" s="127"/>
      <c r="E18" s="127"/>
      <c r="F18" s="127"/>
      <c r="G18" s="128"/>
      <c r="H18" s="12"/>
      <c r="I18" s="9"/>
      <c r="J18" s="10"/>
      <c r="K18" s="22"/>
      <c r="L18" s="12"/>
      <c r="M18" s="9"/>
      <c r="N18" s="29"/>
      <c r="O18" s="22"/>
      <c r="P18" s="39"/>
      <c r="Q18" s="13"/>
      <c r="R18" s="25"/>
    </row>
    <row r="19" spans="1:18" ht="15.75" x14ac:dyDescent="0.25">
      <c r="A19" s="52">
        <v>1</v>
      </c>
      <c r="B19" s="17" t="s">
        <v>16</v>
      </c>
      <c r="C19" s="9" t="s">
        <v>40</v>
      </c>
      <c r="D19" s="9">
        <v>29.55</v>
      </c>
      <c r="E19" s="9">
        <v>5</v>
      </c>
      <c r="F19" s="10">
        <f t="shared" si="4"/>
        <v>34.549999999999997</v>
      </c>
      <c r="G19" s="32">
        <v>2</v>
      </c>
      <c r="H19" s="13">
        <v>32.799999999999997</v>
      </c>
      <c r="I19" s="9"/>
      <c r="J19" s="10">
        <f t="shared" si="5"/>
        <v>32.799999999999997</v>
      </c>
      <c r="K19" s="32">
        <v>1</v>
      </c>
      <c r="L19" s="12">
        <v>36.020000000000003</v>
      </c>
      <c r="M19" s="9"/>
      <c r="N19" s="18">
        <f>SUM(L19+M19)</f>
        <v>36.020000000000003</v>
      </c>
      <c r="O19" s="45">
        <v>1</v>
      </c>
      <c r="P19" s="54"/>
      <c r="Q19" s="13">
        <f>SUM(F19+J19+N19)</f>
        <v>103.37</v>
      </c>
      <c r="R19" s="31">
        <v>1</v>
      </c>
    </row>
    <row r="20" spans="1:18" ht="15.75" x14ac:dyDescent="0.25">
      <c r="A20" s="52">
        <v>2</v>
      </c>
      <c r="B20" s="17" t="s">
        <v>13</v>
      </c>
      <c r="C20" s="9" t="s">
        <v>41</v>
      </c>
      <c r="D20" s="9">
        <v>33.630000000000003</v>
      </c>
      <c r="E20" s="9"/>
      <c r="F20" s="10">
        <f t="shared" si="4"/>
        <v>33.630000000000003</v>
      </c>
      <c r="G20" s="32">
        <v>1</v>
      </c>
      <c r="H20" s="12">
        <v>44.16</v>
      </c>
      <c r="I20" s="9">
        <v>5</v>
      </c>
      <c r="J20" s="10">
        <f t="shared" si="5"/>
        <v>49.16</v>
      </c>
      <c r="K20" s="32">
        <v>2</v>
      </c>
      <c r="L20" s="12">
        <v>34.06</v>
      </c>
      <c r="M20" s="9">
        <v>5</v>
      </c>
      <c r="N20" s="10">
        <f t="shared" si="6"/>
        <v>39.06</v>
      </c>
      <c r="O20" s="32">
        <v>2</v>
      </c>
      <c r="P20" s="40"/>
      <c r="Q20" s="13">
        <f t="shared" si="7"/>
        <v>121.85</v>
      </c>
      <c r="R20" s="55">
        <v>2</v>
      </c>
    </row>
    <row r="21" spans="1:18" x14ac:dyDescent="0.25">
      <c r="A21" s="52">
        <v>3</v>
      </c>
      <c r="B21" s="17" t="s">
        <v>87</v>
      </c>
      <c r="C21" s="9" t="s">
        <v>88</v>
      </c>
      <c r="D21" s="9">
        <v>42.29</v>
      </c>
      <c r="E21" s="9"/>
      <c r="F21" s="10">
        <f t="shared" si="4"/>
        <v>42.29</v>
      </c>
      <c r="G21" s="32">
        <v>4</v>
      </c>
      <c r="H21" s="12">
        <v>66.27</v>
      </c>
      <c r="I21" s="9"/>
      <c r="J21" s="10">
        <f t="shared" si="5"/>
        <v>66.27</v>
      </c>
      <c r="K21" s="32">
        <v>4</v>
      </c>
      <c r="L21" s="12">
        <v>45.19</v>
      </c>
      <c r="M21" s="9">
        <v>5</v>
      </c>
      <c r="N21" s="10">
        <f t="shared" si="6"/>
        <v>50.19</v>
      </c>
      <c r="O21" s="32">
        <v>3</v>
      </c>
      <c r="P21" s="40"/>
      <c r="Q21" s="13">
        <f t="shared" ref="Q21" si="8">SUM(F21+J21+N21+P21)</f>
        <v>158.75</v>
      </c>
      <c r="R21" s="24">
        <v>4</v>
      </c>
    </row>
    <row r="22" spans="1:18" x14ac:dyDescent="0.25">
      <c r="A22" s="52">
        <v>4</v>
      </c>
      <c r="B22" s="17" t="s">
        <v>74</v>
      </c>
      <c r="C22" s="9" t="s">
        <v>75</v>
      </c>
      <c r="D22" s="10">
        <v>36.74</v>
      </c>
      <c r="E22" s="9"/>
      <c r="F22" s="10">
        <f t="shared" si="4"/>
        <v>36.74</v>
      </c>
      <c r="G22" s="32">
        <v>3</v>
      </c>
      <c r="H22" s="12">
        <v>45.83</v>
      </c>
      <c r="I22" s="9">
        <v>5</v>
      </c>
      <c r="J22" s="10">
        <f t="shared" si="5"/>
        <v>50.83</v>
      </c>
      <c r="K22" s="59">
        <v>3</v>
      </c>
      <c r="L22" s="12">
        <v>42.42</v>
      </c>
      <c r="M22" s="9">
        <v>25</v>
      </c>
      <c r="N22" s="10">
        <f>SUM(L22:M22)</f>
        <v>67.42</v>
      </c>
      <c r="O22" s="32">
        <v>4</v>
      </c>
      <c r="P22" s="40"/>
      <c r="Q22" s="13">
        <f t="shared" si="7"/>
        <v>154.99</v>
      </c>
      <c r="R22" s="49">
        <v>3</v>
      </c>
    </row>
    <row r="23" spans="1:18" x14ac:dyDescent="0.25">
      <c r="A23" s="52"/>
      <c r="B23" s="26"/>
      <c r="C23" s="26"/>
      <c r="D23" s="26"/>
      <c r="E23" s="26"/>
      <c r="F23" s="27"/>
      <c r="G23" s="28"/>
      <c r="H23" s="12"/>
      <c r="I23" s="9"/>
      <c r="J23" s="10"/>
      <c r="K23" s="22"/>
      <c r="L23" s="12"/>
      <c r="M23" s="9"/>
      <c r="N23" s="10"/>
      <c r="O23" s="22"/>
      <c r="P23" s="40"/>
      <c r="Q23" s="13"/>
      <c r="R23" s="25"/>
    </row>
    <row r="24" spans="1:18" ht="18.75" x14ac:dyDescent="0.3">
      <c r="A24" s="52"/>
      <c r="B24" s="117" t="s">
        <v>34</v>
      </c>
      <c r="C24" s="118"/>
      <c r="D24" s="118"/>
      <c r="E24" s="118"/>
      <c r="F24" s="118"/>
      <c r="G24" s="119"/>
      <c r="H24" s="12"/>
      <c r="I24" s="9"/>
      <c r="J24" s="10"/>
      <c r="K24" s="22"/>
      <c r="L24" s="12"/>
      <c r="M24" s="9"/>
      <c r="N24" s="10"/>
      <c r="O24" s="22"/>
      <c r="P24" s="40"/>
      <c r="Q24" s="13"/>
      <c r="R24" s="25"/>
    </row>
    <row r="25" spans="1:18" ht="15.75" x14ac:dyDescent="0.25">
      <c r="A25" s="52">
        <v>1</v>
      </c>
      <c r="B25" s="34" t="s">
        <v>49</v>
      </c>
      <c r="C25" s="9" t="s">
        <v>50</v>
      </c>
      <c r="D25" s="9">
        <v>30.59</v>
      </c>
      <c r="E25" s="9"/>
      <c r="F25" s="10">
        <f t="shared" si="4"/>
        <v>30.59</v>
      </c>
      <c r="G25" s="32">
        <v>1</v>
      </c>
      <c r="H25" s="12">
        <v>46.09</v>
      </c>
      <c r="I25" s="9"/>
      <c r="J25" s="10">
        <f t="shared" si="5"/>
        <v>46.09</v>
      </c>
      <c r="K25" s="32">
        <v>1</v>
      </c>
      <c r="L25" s="12">
        <v>30.84</v>
      </c>
      <c r="M25" s="9"/>
      <c r="N25" s="10">
        <f t="shared" si="6"/>
        <v>30.84</v>
      </c>
      <c r="O25" s="32">
        <v>1</v>
      </c>
      <c r="P25" s="40"/>
      <c r="Q25" s="13">
        <f t="shared" si="7"/>
        <v>107.52000000000001</v>
      </c>
      <c r="R25" s="31">
        <v>1</v>
      </c>
    </row>
    <row r="26" spans="1:18" ht="15.75" x14ac:dyDescent="0.25">
      <c r="A26" s="52">
        <v>2</v>
      </c>
      <c r="B26" s="34" t="s">
        <v>51</v>
      </c>
      <c r="C26" s="9" t="s">
        <v>52</v>
      </c>
      <c r="D26" s="10">
        <v>46.97</v>
      </c>
      <c r="E26" s="9"/>
      <c r="F26" s="10">
        <f t="shared" si="4"/>
        <v>46.97</v>
      </c>
      <c r="G26" s="32">
        <v>2</v>
      </c>
      <c r="H26" s="12">
        <v>56.25</v>
      </c>
      <c r="I26" s="9"/>
      <c r="J26" s="10">
        <f t="shared" si="5"/>
        <v>56.25</v>
      </c>
      <c r="K26" s="32">
        <v>2</v>
      </c>
      <c r="L26" s="12">
        <v>42.66</v>
      </c>
      <c r="M26" s="9"/>
      <c r="N26" s="10">
        <f t="shared" si="6"/>
        <v>42.66</v>
      </c>
      <c r="O26" s="32">
        <v>2</v>
      </c>
      <c r="P26" s="40"/>
      <c r="Q26" s="13">
        <f t="shared" si="7"/>
        <v>145.88</v>
      </c>
      <c r="R26" s="33">
        <v>2</v>
      </c>
    </row>
    <row r="27" spans="1:18" x14ac:dyDescent="0.25">
      <c r="A27" s="52"/>
      <c r="B27" s="26"/>
      <c r="C27" s="9"/>
      <c r="D27" s="9"/>
      <c r="E27" s="9"/>
      <c r="F27" s="10"/>
      <c r="G27" s="22"/>
      <c r="H27" s="12"/>
      <c r="I27" s="9"/>
      <c r="J27" s="10"/>
      <c r="K27" s="22"/>
      <c r="L27" s="12"/>
      <c r="M27" s="9"/>
      <c r="N27" s="10"/>
      <c r="O27" s="22"/>
      <c r="P27" s="40"/>
      <c r="Q27" s="13"/>
      <c r="R27" s="25"/>
    </row>
    <row r="28" spans="1:18" ht="18.75" x14ac:dyDescent="0.3">
      <c r="A28" s="52"/>
      <c r="B28" s="117" t="s">
        <v>35</v>
      </c>
      <c r="C28" s="118"/>
      <c r="D28" s="118"/>
      <c r="E28" s="118"/>
      <c r="F28" s="118"/>
      <c r="G28" s="119"/>
      <c r="H28" s="12"/>
      <c r="I28" s="9"/>
      <c r="J28" s="10"/>
      <c r="K28" s="22"/>
      <c r="L28" s="12"/>
      <c r="M28" s="9"/>
      <c r="N28" s="10"/>
      <c r="O28" s="22"/>
      <c r="P28" s="40"/>
      <c r="Q28" s="13"/>
      <c r="R28" s="25"/>
    </row>
    <row r="29" spans="1:18" ht="15.75" x14ac:dyDescent="0.25">
      <c r="A29" s="52">
        <v>1</v>
      </c>
      <c r="B29" s="58" t="s">
        <v>89</v>
      </c>
      <c r="C29" s="9" t="s">
        <v>90</v>
      </c>
      <c r="D29" s="9">
        <v>62.57</v>
      </c>
      <c r="E29" s="9"/>
      <c r="F29" s="10">
        <f t="shared" si="4"/>
        <v>62.57</v>
      </c>
      <c r="G29" s="32">
        <v>2</v>
      </c>
      <c r="H29" s="13">
        <v>59.02</v>
      </c>
      <c r="I29" s="9"/>
      <c r="J29" s="10">
        <f t="shared" si="5"/>
        <v>59.02</v>
      </c>
      <c r="K29" s="32">
        <v>2</v>
      </c>
      <c r="L29" s="12">
        <v>49.29</v>
      </c>
      <c r="M29" s="9">
        <v>30</v>
      </c>
      <c r="N29" s="10">
        <f>SUM(L29:M29)</f>
        <v>79.289999999999992</v>
      </c>
      <c r="O29" s="32">
        <v>2</v>
      </c>
      <c r="P29" s="40"/>
      <c r="Q29" s="13">
        <f>SUM(F29+J29+N29)</f>
        <v>200.88</v>
      </c>
      <c r="R29" s="33">
        <v>2</v>
      </c>
    </row>
    <row r="30" spans="1:18" ht="15.75" x14ac:dyDescent="0.25">
      <c r="A30" s="52">
        <v>2</v>
      </c>
      <c r="B30" s="58" t="s">
        <v>58</v>
      </c>
      <c r="C30" s="9" t="s">
        <v>14</v>
      </c>
      <c r="D30" s="10">
        <v>35.619999999999997</v>
      </c>
      <c r="E30" s="9"/>
      <c r="F30" s="10">
        <f t="shared" si="4"/>
        <v>35.619999999999997</v>
      </c>
      <c r="G30" s="32">
        <v>1</v>
      </c>
      <c r="H30" s="13">
        <v>43.16</v>
      </c>
      <c r="I30" s="9">
        <v>5</v>
      </c>
      <c r="J30" s="10">
        <f t="shared" si="5"/>
        <v>48.16</v>
      </c>
      <c r="K30" s="32">
        <v>1</v>
      </c>
      <c r="L30" s="12">
        <v>35.64</v>
      </c>
      <c r="M30" s="9"/>
      <c r="N30" s="10">
        <f t="shared" si="6"/>
        <v>35.64</v>
      </c>
      <c r="O30" s="32">
        <v>1</v>
      </c>
      <c r="P30" s="40"/>
      <c r="Q30" s="13">
        <f t="shared" si="7"/>
        <v>119.42</v>
      </c>
      <c r="R30" s="31">
        <v>1</v>
      </c>
    </row>
    <row r="31" spans="1:18" x14ac:dyDescent="0.25">
      <c r="A31" s="52"/>
      <c r="B31" s="9"/>
      <c r="C31" s="9"/>
      <c r="D31" s="9"/>
      <c r="E31" s="9"/>
      <c r="F31" s="10"/>
      <c r="G31" s="22"/>
      <c r="H31" s="12"/>
      <c r="I31" s="9"/>
      <c r="J31" s="10"/>
      <c r="K31" s="22"/>
      <c r="L31" s="12"/>
      <c r="M31" s="9"/>
      <c r="N31" s="10"/>
      <c r="O31" s="22"/>
      <c r="P31" s="40"/>
      <c r="Q31" s="13"/>
      <c r="R31" s="25"/>
    </row>
    <row r="32" spans="1:18" x14ac:dyDescent="0.25">
      <c r="A32" s="52"/>
      <c r="B32" s="9"/>
      <c r="C32" s="9"/>
      <c r="D32" s="9"/>
      <c r="E32" s="9"/>
      <c r="F32" s="10"/>
      <c r="G32" s="22"/>
      <c r="H32" s="12"/>
      <c r="I32" s="9"/>
      <c r="J32" s="10"/>
      <c r="K32" s="22"/>
      <c r="L32" s="12"/>
      <c r="M32" s="9"/>
      <c r="N32" s="10"/>
      <c r="O32" s="22"/>
      <c r="P32" s="40"/>
      <c r="Q32" s="13"/>
      <c r="R32" s="25"/>
    </row>
    <row r="33" spans="1:18" x14ac:dyDescent="0.25">
      <c r="A33" s="52"/>
      <c r="B33" s="9"/>
      <c r="C33" s="9"/>
      <c r="D33" s="9"/>
      <c r="E33" s="9"/>
      <c r="F33" s="10"/>
      <c r="G33" s="22"/>
      <c r="H33" s="12"/>
      <c r="I33" s="9"/>
      <c r="J33" s="10"/>
      <c r="K33" s="22"/>
      <c r="L33" s="12"/>
      <c r="M33" s="9"/>
      <c r="N33" s="10"/>
      <c r="O33" s="22"/>
      <c r="P33" s="40"/>
      <c r="Q33" s="13"/>
      <c r="R33" s="25"/>
    </row>
    <row r="34" spans="1:18" x14ac:dyDescent="0.25">
      <c r="A34" s="52"/>
      <c r="B34" s="9"/>
      <c r="C34" s="9"/>
      <c r="D34" s="9"/>
      <c r="E34" s="9"/>
      <c r="F34" s="10"/>
      <c r="G34" s="22"/>
      <c r="H34" s="12"/>
      <c r="I34" s="9"/>
      <c r="J34" s="10"/>
      <c r="K34" s="22"/>
      <c r="L34" s="12"/>
      <c r="M34" s="9"/>
      <c r="N34" s="10"/>
      <c r="O34" s="22"/>
      <c r="P34" s="40"/>
      <c r="Q34" s="13"/>
      <c r="R34" s="25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28:G28"/>
    <mergeCell ref="L5:N5"/>
    <mergeCell ref="O5:O6"/>
    <mergeCell ref="B7:G7"/>
    <mergeCell ref="B12:G12"/>
    <mergeCell ref="B18:G18"/>
    <mergeCell ref="B24:G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T10" sqref="T10"/>
    </sheetView>
  </sheetViews>
  <sheetFormatPr defaultRowHeight="15" x14ac:dyDescent="0.25"/>
  <cols>
    <col min="1" max="1" width="5" customWidth="1"/>
    <col min="2" max="2" width="21.140625" customWidth="1"/>
    <col min="3" max="3" width="12.5703125" customWidth="1"/>
    <col min="4" max="4" width="6.28515625" customWidth="1"/>
    <col min="5" max="5" width="5.85546875" customWidth="1"/>
    <col min="6" max="6" width="7" customWidth="1"/>
    <col min="7" max="7" width="4.5703125" customWidth="1"/>
    <col min="8" max="8" width="7.28515625" customWidth="1"/>
    <col min="9" max="10" width="6.5703125" customWidth="1"/>
    <col min="11" max="11" width="5.140625" customWidth="1"/>
    <col min="12" max="12" width="6.85546875" customWidth="1"/>
    <col min="13" max="13" width="6" customWidth="1"/>
    <col min="14" max="14" width="6.85546875" customWidth="1"/>
    <col min="15" max="15" width="5.5703125" customWidth="1"/>
    <col min="16" max="16" width="3.28515625" customWidth="1"/>
    <col min="17" max="17" width="6.7109375" customWidth="1"/>
    <col min="18" max="18" width="6.140625" customWidth="1"/>
  </cols>
  <sheetData>
    <row r="1" spans="1:18" ht="18.75" x14ac:dyDescent="0.3">
      <c r="A1" s="62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62"/>
      <c r="M1" s="62"/>
      <c r="N1" s="62"/>
      <c r="O1" s="62"/>
      <c r="P1" s="62"/>
      <c r="Q1" s="62"/>
      <c r="R1" s="62"/>
    </row>
    <row r="2" spans="1:18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8.75" x14ac:dyDescent="0.3">
      <c r="A3" s="107" t="s">
        <v>92</v>
      </c>
      <c r="B3" s="107"/>
      <c r="C3" s="107"/>
      <c r="D3" s="107"/>
      <c r="E3" s="107"/>
      <c r="F3" s="107"/>
      <c r="G3" s="107"/>
      <c r="H3" s="62"/>
      <c r="I3" s="62"/>
      <c r="J3" s="62"/>
      <c r="K3" s="62"/>
      <c r="L3" s="108" t="s">
        <v>91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63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61"/>
      <c r="L7" s="6"/>
      <c r="M7" s="5"/>
      <c r="N7" s="5"/>
      <c r="O7" s="61"/>
      <c r="P7" s="37"/>
      <c r="Q7" s="6"/>
      <c r="R7" s="5"/>
    </row>
    <row r="8" spans="1:18" ht="15.75" x14ac:dyDescent="0.25">
      <c r="A8" s="64">
        <v>1</v>
      </c>
      <c r="B8" s="8" t="s">
        <v>27</v>
      </c>
      <c r="C8" s="9" t="s">
        <v>28</v>
      </c>
      <c r="D8" s="10">
        <v>21.8</v>
      </c>
      <c r="E8" s="9"/>
      <c r="F8" s="10">
        <f t="shared" ref="F8:F11" si="0">SUM(D8:E8)</f>
        <v>21.8</v>
      </c>
      <c r="G8" s="32">
        <v>3</v>
      </c>
      <c r="H8" s="13">
        <v>31.55</v>
      </c>
      <c r="I8" s="9"/>
      <c r="J8" s="10">
        <f t="shared" ref="J8:J11" si="1">SUM(H8:I8)</f>
        <v>31.55</v>
      </c>
      <c r="K8" s="32">
        <v>2</v>
      </c>
      <c r="L8" s="12">
        <v>38.32</v>
      </c>
      <c r="M8" s="9">
        <v>5</v>
      </c>
      <c r="N8" s="10">
        <f t="shared" ref="N8:N11" si="2">SUM(L8:M8)</f>
        <v>43.32</v>
      </c>
      <c r="O8" s="32">
        <v>2</v>
      </c>
      <c r="P8" s="38"/>
      <c r="Q8" s="13">
        <f t="shared" ref="Q8:Q11" si="3">SUM(F8+J8+N8)</f>
        <v>96.67</v>
      </c>
      <c r="R8" s="55">
        <v>2</v>
      </c>
    </row>
    <row r="9" spans="1:18" ht="15.75" x14ac:dyDescent="0.25">
      <c r="A9" s="64">
        <v>2</v>
      </c>
      <c r="B9" s="8" t="s">
        <v>25</v>
      </c>
      <c r="C9" s="9" t="s">
        <v>26</v>
      </c>
      <c r="D9" s="9">
        <v>26.78</v>
      </c>
      <c r="E9" s="9"/>
      <c r="F9" s="10">
        <f t="shared" si="0"/>
        <v>26.78</v>
      </c>
      <c r="G9" s="32">
        <v>4</v>
      </c>
      <c r="H9" s="12">
        <v>38.270000000000003</v>
      </c>
      <c r="I9" s="9">
        <v>10</v>
      </c>
      <c r="J9" s="10">
        <v>48.27</v>
      </c>
      <c r="K9" s="32">
        <v>4</v>
      </c>
      <c r="L9" s="12">
        <v>52.83</v>
      </c>
      <c r="M9" s="9">
        <v>10</v>
      </c>
      <c r="N9" s="10">
        <f t="shared" si="2"/>
        <v>62.83</v>
      </c>
      <c r="O9" s="32">
        <v>4</v>
      </c>
      <c r="P9" s="38"/>
      <c r="Q9" s="13">
        <f t="shared" si="3"/>
        <v>137.88</v>
      </c>
      <c r="R9" s="46">
        <v>4</v>
      </c>
    </row>
    <row r="10" spans="1:18" s="62" customFormat="1" ht="15.75" x14ac:dyDescent="0.25">
      <c r="A10" s="64">
        <v>3</v>
      </c>
      <c r="B10" s="8" t="s">
        <v>29</v>
      </c>
      <c r="C10" s="9" t="s">
        <v>30</v>
      </c>
      <c r="D10" s="9">
        <v>19.66</v>
      </c>
      <c r="E10" s="9"/>
      <c r="F10" s="10">
        <f>SUM(D10:E10)</f>
        <v>19.66</v>
      </c>
      <c r="G10" s="32">
        <v>1</v>
      </c>
      <c r="H10" s="13">
        <v>26.9</v>
      </c>
      <c r="I10" s="9">
        <v>5</v>
      </c>
      <c r="J10" s="10">
        <f>SUM(H10:I10)</f>
        <v>31.9</v>
      </c>
      <c r="K10" s="32">
        <v>3</v>
      </c>
      <c r="L10" s="12">
        <v>36.06</v>
      </c>
      <c r="M10" s="9">
        <v>10</v>
      </c>
      <c r="N10" s="10">
        <f>SUM(L10:M10)</f>
        <v>46.06</v>
      </c>
      <c r="O10" s="32">
        <v>3</v>
      </c>
      <c r="P10" s="38"/>
      <c r="Q10" s="13">
        <f>SUM(F10+J10+N10)</f>
        <v>97.62</v>
      </c>
      <c r="R10" s="30">
        <v>3</v>
      </c>
    </row>
    <row r="11" spans="1:18" ht="15.75" x14ac:dyDescent="0.25">
      <c r="A11" s="64">
        <v>4</v>
      </c>
      <c r="B11" s="8" t="s">
        <v>27</v>
      </c>
      <c r="C11" s="9" t="s">
        <v>31</v>
      </c>
      <c r="D11" s="9">
        <v>21.66</v>
      </c>
      <c r="E11" s="9"/>
      <c r="F11" s="10">
        <f t="shared" si="0"/>
        <v>21.66</v>
      </c>
      <c r="G11" s="32">
        <v>2</v>
      </c>
      <c r="H11" s="12">
        <v>25.99</v>
      </c>
      <c r="I11" s="9">
        <v>5</v>
      </c>
      <c r="J11" s="10">
        <f t="shared" si="1"/>
        <v>30.99</v>
      </c>
      <c r="K11" s="32">
        <v>1</v>
      </c>
      <c r="L11" s="12">
        <v>39.340000000000003</v>
      </c>
      <c r="M11" s="9"/>
      <c r="N11" s="10">
        <f t="shared" si="2"/>
        <v>39.340000000000003</v>
      </c>
      <c r="O11" s="32">
        <v>1</v>
      </c>
      <c r="P11" s="38"/>
      <c r="Q11" s="13">
        <f t="shared" si="3"/>
        <v>91.990000000000009</v>
      </c>
      <c r="R11" s="66">
        <v>1</v>
      </c>
    </row>
    <row r="12" spans="1:18" x14ac:dyDescent="0.25">
      <c r="A12" s="64"/>
      <c r="B12" s="15"/>
      <c r="C12" s="9"/>
      <c r="D12" s="9"/>
      <c r="E12" s="9"/>
      <c r="F12" s="10"/>
      <c r="G12" s="22"/>
      <c r="H12" s="12"/>
      <c r="I12" s="9"/>
      <c r="J12" s="10"/>
      <c r="K12" s="22"/>
      <c r="L12" s="12"/>
      <c r="M12" s="9"/>
      <c r="N12" s="10"/>
      <c r="O12" s="22"/>
      <c r="P12" s="39"/>
      <c r="Q12" s="13"/>
      <c r="R12" s="25"/>
    </row>
    <row r="13" spans="1:18" ht="18.75" x14ac:dyDescent="0.3">
      <c r="A13" s="64"/>
      <c r="B13" s="123" t="s">
        <v>32</v>
      </c>
      <c r="C13" s="124"/>
      <c r="D13" s="124"/>
      <c r="E13" s="124"/>
      <c r="F13" s="124"/>
      <c r="G13" s="125"/>
      <c r="H13" s="12"/>
      <c r="I13" s="9"/>
      <c r="J13" s="10"/>
      <c r="K13" s="22"/>
      <c r="L13" s="12"/>
      <c r="M13" s="9"/>
      <c r="N13" s="10"/>
      <c r="O13" s="22"/>
      <c r="P13" s="39"/>
      <c r="Q13" s="13"/>
      <c r="R13" s="25"/>
    </row>
    <row r="14" spans="1:18" ht="15.75" x14ac:dyDescent="0.25">
      <c r="A14" s="64">
        <v>1</v>
      </c>
      <c r="B14" s="16" t="s">
        <v>18</v>
      </c>
      <c r="C14" s="9" t="s">
        <v>19</v>
      </c>
      <c r="D14" s="9">
        <v>19.72</v>
      </c>
      <c r="E14" s="9"/>
      <c r="F14" s="10">
        <f t="shared" ref="F14:F46" si="4">SUM(D14+E14)</f>
        <v>19.72</v>
      </c>
      <c r="G14" s="32">
        <v>1</v>
      </c>
      <c r="H14" s="13">
        <v>26.2</v>
      </c>
      <c r="I14" s="9">
        <v>5</v>
      </c>
      <c r="J14" s="10">
        <f t="shared" ref="J14:J46" si="5">SUM(H14+I14)</f>
        <v>31.2</v>
      </c>
      <c r="K14" s="32">
        <v>1</v>
      </c>
      <c r="L14" s="12">
        <v>34.86</v>
      </c>
      <c r="M14" s="9"/>
      <c r="N14" s="10">
        <f t="shared" ref="N14:N46" si="6">SUM(L14+M14)</f>
        <v>34.86</v>
      </c>
      <c r="O14" s="32">
        <v>1</v>
      </c>
      <c r="P14" s="38"/>
      <c r="Q14" s="13">
        <f t="shared" ref="Q14:Q46" si="7">SUM(F14+J14+N14)</f>
        <v>85.78</v>
      </c>
      <c r="R14" s="66">
        <v>1</v>
      </c>
    </row>
    <row r="15" spans="1:18" ht="15.75" x14ac:dyDescent="0.25">
      <c r="A15" s="64">
        <v>2</v>
      </c>
      <c r="B15" s="16" t="s">
        <v>16</v>
      </c>
      <c r="C15" s="9" t="s">
        <v>17</v>
      </c>
      <c r="D15" s="10">
        <v>21.83</v>
      </c>
      <c r="E15" s="9"/>
      <c r="F15" s="10">
        <f t="shared" si="4"/>
        <v>21.83</v>
      </c>
      <c r="G15" s="32">
        <v>3</v>
      </c>
      <c r="H15" s="13">
        <v>34.94</v>
      </c>
      <c r="I15" s="9">
        <v>10</v>
      </c>
      <c r="J15" s="10">
        <f t="shared" si="5"/>
        <v>44.94</v>
      </c>
      <c r="K15" s="32">
        <v>3</v>
      </c>
      <c r="L15" s="13">
        <v>34.950000000000003</v>
      </c>
      <c r="M15" s="9"/>
      <c r="N15" s="10">
        <f t="shared" si="6"/>
        <v>34.950000000000003</v>
      </c>
      <c r="O15" s="32">
        <v>2</v>
      </c>
      <c r="P15" s="38"/>
      <c r="Q15" s="13">
        <f t="shared" si="7"/>
        <v>101.72</v>
      </c>
      <c r="R15" s="55">
        <v>2</v>
      </c>
    </row>
    <row r="16" spans="1:18" ht="15.75" x14ac:dyDescent="0.25">
      <c r="A16" s="64">
        <v>3</v>
      </c>
      <c r="B16" s="16" t="s">
        <v>37</v>
      </c>
      <c r="C16" s="9" t="s">
        <v>38</v>
      </c>
      <c r="D16" s="9">
        <v>21.05</v>
      </c>
      <c r="E16" s="9"/>
      <c r="F16" s="10">
        <f t="shared" si="4"/>
        <v>21.05</v>
      </c>
      <c r="G16" s="32">
        <v>2</v>
      </c>
      <c r="H16" s="12">
        <v>30.65</v>
      </c>
      <c r="I16" s="9">
        <v>10</v>
      </c>
      <c r="J16" s="10">
        <f t="shared" si="5"/>
        <v>40.65</v>
      </c>
      <c r="K16" s="32">
        <v>2</v>
      </c>
      <c r="L16" s="12">
        <v>37.520000000000003</v>
      </c>
      <c r="M16" s="9">
        <v>5</v>
      </c>
      <c r="N16" s="10">
        <f t="shared" si="6"/>
        <v>42.52</v>
      </c>
      <c r="O16" s="32">
        <v>3</v>
      </c>
      <c r="P16" s="38"/>
      <c r="Q16" s="13">
        <f t="shared" si="7"/>
        <v>104.22</v>
      </c>
      <c r="R16" s="30">
        <v>3</v>
      </c>
    </row>
    <row r="17" spans="1:18" x14ac:dyDescent="0.25">
      <c r="A17" s="64"/>
      <c r="B17" s="15"/>
      <c r="C17" s="9"/>
      <c r="D17" s="9"/>
      <c r="E17" s="9"/>
      <c r="F17" s="10"/>
      <c r="G17" s="22"/>
      <c r="H17" s="12"/>
      <c r="I17" s="9"/>
      <c r="J17" s="10"/>
      <c r="K17" s="22"/>
      <c r="L17" s="12"/>
      <c r="M17" s="9"/>
      <c r="N17" s="10"/>
      <c r="O17" s="22"/>
      <c r="P17" s="39"/>
      <c r="Q17" s="13"/>
      <c r="R17" s="25"/>
    </row>
    <row r="18" spans="1:18" ht="18.75" x14ac:dyDescent="0.3">
      <c r="A18" s="64"/>
      <c r="B18" s="126" t="s">
        <v>33</v>
      </c>
      <c r="C18" s="127"/>
      <c r="D18" s="127"/>
      <c r="E18" s="127"/>
      <c r="F18" s="127"/>
      <c r="G18" s="128"/>
      <c r="H18" s="12"/>
      <c r="I18" s="9"/>
      <c r="J18" s="10"/>
      <c r="K18" s="22"/>
      <c r="L18" s="12"/>
      <c r="M18" s="9"/>
      <c r="N18" s="29"/>
      <c r="O18" s="22"/>
      <c r="P18" s="39"/>
      <c r="Q18" s="13"/>
      <c r="R18" s="25"/>
    </row>
    <row r="19" spans="1:18" ht="15.75" x14ac:dyDescent="0.25">
      <c r="A19" s="64">
        <v>1</v>
      </c>
      <c r="B19" s="17" t="s">
        <v>16</v>
      </c>
      <c r="C19" s="9" t="s">
        <v>40</v>
      </c>
      <c r="D19" s="68">
        <v>21</v>
      </c>
      <c r="E19" s="9"/>
      <c r="F19" s="10">
        <f t="shared" si="4"/>
        <v>21</v>
      </c>
      <c r="G19" s="32">
        <v>1</v>
      </c>
      <c r="H19" s="13">
        <v>49.03</v>
      </c>
      <c r="I19" s="9">
        <v>5</v>
      </c>
      <c r="J19" s="10">
        <f t="shared" si="5"/>
        <v>54.03</v>
      </c>
      <c r="K19" s="32">
        <v>6</v>
      </c>
      <c r="L19" s="12">
        <v>41.69</v>
      </c>
      <c r="M19" s="9"/>
      <c r="N19" s="18">
        <f>SUM(L19+M19)</f>
        <v>41.69</v>
      </c>
      <c r="O19" s="45">
        <v>1</v>
      </c>
      <c r="P19" s="60"/>
      <c r="Q19" s="13">
        <f>SUM(F19+J19+N19)</f>
        <v>116.72</v>
      </c>
      <c r="R19" s="30">
        <v>3</v>
      </c>
    </row>
    <row r="20" spans="1:18" ht="15.75" x14ac:dyDescent="0.25">
      <c r="A20" s="64">
        <v>2</v>
      </c>
      <c r="B20" s="17" t="s">
        <v>13</v>
      </c>
      <c r="C20" s="9" t="s">
        <v>41</v>
      </c>
      <c r="D20" s="9">
        <v>26.09</v>
      </c>
      <c r="E20" s="9"/>
      <c r="F20" s="10">
        <f t="shared" si="4"/>
        <v>26.09</v>
      </c>
      <c r="G20" s="32">
        <v>4</v>
      </c>
      <c r="H20" s="12">
        <v>24.8</v>
      </c>
      <c r="I20" s="9">
        <v>5</v>
      </c>
      <c r="J20" s="10">
        <f t="shared" si="5"/>
        <v>29.8</v>
      </c>
      <c r="K20" s="32">
        <v>1</v>
      </c>
      <c r="L20" s="12">
        <v>52.02</v>
      </c>
      <c r="M20" s="9"/>
      <c r="N20" s="10">
        <f t="shared" si="6"/>
        <v>52.02</v>
      </c>
      <c r="O20" s="32">
        <v>5</v>
      </c>
      <c r="P20" s="40"/>
      <c r="Q20" s="13">
        <f t="shared" si="7"/>
        <v>107.91</v>
      </c>
      <c r="R20" s="55">
        <v>2</v>
      </c>
    </row>
    <row r="21" spans="1:18" s="62" customFormat="1" ht="15.75" x14ac:dyDescent="0.25">
      <c r="A21" s="64">
        <v>3</v>
      </c>
      <c r="B21" s="17" t="s">
        <v>73</v>
      </c>
      <c r="C21" s="9" t="s">
        <v>47</v>
      </c>
      <c r="D21" s="9">
        <v>42.27</v>
      </c>
      <c r="E21" s="9"/>
      <c r="F21" s="10">
        <f t="shared" si="4"/>
        <v>42.27</v>
      </c>
      <c r="G21" s="32">
        <v>12</v>
      </c>
      <c r="H21" s="12">
        <v>41.74</v>
      </c>
      <c r="I21" s="9">
        <v>30</v>
      </c>
      <c r="J21" s="10">
        <f t="shared" si="5"/>
        <v>71.740000000000009</v>
      </c>
      <c r="K21" s="32">
        <v>10</v>
      </c>
      <c r="L21" s="12">
        <v>53.08</v>
      </c>
      <c r="M21" s="9"/>
      <c r="N21" s="10">
        <f t="shared" si="6"/>
        <v>53.08</v>
      </c>
      <c r="O21" s="32">
        <v>6</v>
      </c>
      <c r="P21" s="40"/>
      <c r="Q21" s="13">
        <f t="shared" si="7"/>
        <v>167.09000000000003</v>
      </c>
      <c r="R21" s="46">
        <v>9</v>
      </c>
    </row>
    <row r="22" spans="1:18" s="62" customFormat="1" ht="15.75" x14ac:dyDescent="0.25">
      <c r="A22" s="64">
        <v>4</v>
      </c>
      <c r="B22" s="17" t="s">
        <v>42</v>
      </c>
      <c r="C22" s="9" t="s">
        <v>23</v>
      </c>
      <c r="D22" s="10">
        <v>37</v>
      </c>
      <c r="E22" s="9"/>
      <c r="F22" s="10">
        <f t="shared" si="4"/>
        <v>37</v>
      </c>
      <c r="G22" s="32">
        <v>10</v>
      </c>
      <c r="H22" s="12">
        <v>36.979999999999997</v>
      </c>
      <c r="I22" s="9">
        <v>35</v>
      </c>
      <c r="J22" s="10">
        <f t="shared" si="5"/>
        <v>71.97999999999999</v>
      </c>
      <c r="K22" s="32">
        <v>11</v>
      </c>
      <c r="L22" s="12">
        <v>47.19</v>
      </c>
      <c r="M22" s="9"/>
      <c r="N22" s="10">
        <f t="shared" si="6"/>
        <v>47.19</v>
      </c>
      <c r="O22" s="32">
        <v>3</v>
      </c>
      <c r="P22" s="40"/>
      <c r="Q22" s="13">
        <f t="shared" si="7"/>
        <v>156.16999999999999</v>
      </c>
      <c r="R22" s="46">
        <v>7</v>
      </c>
    </row>
    <row r="23" spans="1:18" s="62" customFormat="1" ht="15.75" x14ac:dyDescent="0.25">
      <c r="A23" s="64">
        <v>5</v>
      </c>
      <c r="B23" s="17" t="s">
        <v>93</v>
      </c>
      <c r="C23" s="9" t="s">
        <v>38</v>
      </c>
      <c r="D23" s="9">
        <v>34.54</v>
      </c>
      <c r="E23" s="9"/>
      <c r="F23" s="10">
        <f t="shared" si="4"/>
        <v>34.54</v>
      </c>
      <c r="G23" s="32">
        <v>9</v>
      </c>
      <c r="H23" s="12">
        <v>35.51</v>
      </c>
      <c r="I23" s="9">
        <v>35</v>
      </c>
      <c r="J23" s="10">
        <f t="shared" si="5"/>
        <v>70.509999999999991</v>
      </c>
      <c r="K23" s="32">
        <v>9</v>
      </c>
      <c r="L23" s="12">
        <v>59.78</v>
      </c>
      <c r="M23" s="9"/>
      <c r="N23" s="10">
        <f t="shared" si="6"/>
        <v>59.78</v>
      </c>
      <c r="O23" s="32">
        <v>8</v>
      </c>
      <c r="P23" s="40"/>
      <c r="Q23" s="13">
        <f t="shared" si="7"/>
        <v>164.82999999999998</v>
      </c>
      <c r="R23" s="46">
        <v>8</v>
      </c>
    </row>
    <row r="24" spans="1:18" s="62" customFormat="1" ht="15.75" x14ac:dyDescent="0.25">
      <c r="A24" s="64">
        <v>6</v>
      </c>
      <c r="B24" s="17" t="s">
        <v>94</v>
      </c>
      <c r="C24" s="9" t="s">
        <v>95</v>
      </c>
      <c r="D24" s="9">
        <v>34.409999999999997</v>
      </c>
      <c r="E24" s="9"/>
      <c r="F24" s="10">
        <f t="shared" si="4"/>
        <v>34.409999999999997</v>
      </c>
      <c r="G24" s="32">
        <v>8</v>
      </c>
      <c r="H24" s="12">
        <v>37.57</v>
      </c>
      <c r="I24" s="9">
        <v>5</v>
      </c>
      <c r="J24" s="10">
        <f t="shared" si="5"/>
        <v>42.57</v>
      </c>
      <c r="K24" s="32">
        <v>5</v>
      </c>
      <c r="L24" s="12">
        <v>53.77</v>
      </c>
      <c r="M24" s="9"/>
      <c r="N24" s="10">
        <f>SUM(L24:M24)</f>
        <v>53.77</v>
      </c>
      <c r="O24" s="32">
        <v>7</v>
      </c>
      <c r="P24" s="40"/>
      <c r="Q24" s="13">
        <f t="shared" si="7"/>
        <v>130.75</v>
      </c>
      <c r="R24" s="46">
        <v>5</v>
      </c>
    </row>
    <row r="25" spans="1:18" s="62" customFormat="1" ht="15.75" x14ac:dyDescent="0.25">
      <c r="A25" s="64">
        <v>7</v>
      </c>
      <c r="B25" s="17" t="s">
        <v>96</v>
      </c>
      <c r="C25" s="9" t="s">
        <v>97</v>
      </c>
      <c r="D25" s="9">
        <v>25.24</v>
      </c>
      <c r="E25" s="9"/>
      <c r="F25" s="10">
        <f t="shared" si="4"/>
        <v>25.24</v>
      </c>
      <c r="G25" s="32">
        <v>3</v>
      </c>
      <c r="H25" s="12">
        <v>36.799999999999997</v>
      </c>
      <c r="I25" s="9">
        <v>60</v>
      </c>
      <c r="J25" s="10">
        <f t="shared" si="5"/>
        <v>96.8</v>
      </c>
      <c r="K25" s="32">
        <v>13</v>
      </c>
      <c r="L25" s="12">
        <v>46.42</v>
      </c>
      <c r="M25" s="9"/>
      <c r="N25" s="10">
        <f t="shared" si="6"/>
        <v>46.42</v>
      </c>
      <c r="O25" s="32">
        <v>2</v>
      </c>
      <c r="P25" s="40"/>
      <c r="Q25" s="13">
        <f t="shared" si="7"/>
        <v>168.45999999999998</v>
      </c>
      <c r="R25" s="46">
        <v>10</v>
      </c>
    </row>
    <row r="26" spans="1:18" s="62" customFormat="1" ht="15.75" x14ac:dyDescent="0.25">
      <c r="A26" s="64">
        <v>8</v>
      </c>
      <c r="B26" s="17" t="s">
        <v>98</v>
      </c>
      <c r="C26" s="9" t="s">
        <v>99</v>
      </c>
      <c r="D26" s="9">
        <v>41.6</v>
      </c>
      <c r="E26" s="9"/>
      <c r="F26" s="10">
        <f t="shared" si="4"/>
        <v>41.6</v>
      </c>
      <c r="G26" s="32">
        <v>11</v>
      </c>
      <c r="H26" s="12">
        <v>46.11</v>
      </c>
      <c r="I26" s="9">
        <v>35</v>
      </c>
      <c r="J26" s="10">
        <f t="shared" si="5"/>
        <v>81.11</v>
      </c>
      <c r="K26" s="32">
        <v>12</v>
      </c>
      <c r="L26" s="12">
        <v>70.489999999999995</v>
      </c>
      <c r="M26" s="9">
        <v>15</v>
      </c>
      <c r="N26" s="10">
        <f t="shared" si="6"/>
        <v>85.49</v>
      </c>
      <c r="O26" s="32">
        <v>12</v>
      </c>
      <c r="P26" s="40"/>
      <c r="Q26" s="13">
        <f t="shared" si="7"/>
        <v>208.2</v>
      </c>
      <c r="R26" s="46">
        <v>12</v>
      </c>
    </row>
    <row r="27" spans="1:18" s="62" customFormat="1" ht="15.75" x14ac:dyDescent="0.25">
      <c r="A27" s="64">
        <v>9</v>
      </c>
      <c r="B27" s="17" t="s">
        <v>100</v>
      </c>
      <c r="C27" s="9" t="s">
        <v>101</v>
      </c>
      <c r="D27" s="9">
        <v>22.83</v>
      </c>
      <c r="E27" s="9"/>
      <c r="F27" s="10">
        <f t="shared" si="4"/>
        <v>22.83</v>
      </c>
      <c r="G27" s="32">
        <v>2</v>
      </c>
      <c r="H27" s="12">
        <v>34.47</v>
      </c>
      <c r="I27" s="9"/>
      <c r="J27" s="10">
        <f t="shared" si="5"/>
        <v>34.47</v>
      </c>
      <c r="K27" s="32">
        <v>2</v>
      </c>
      <c r="L27" s="12">
        <v>50.39</v>
      </c>
      <c r="M27" s="9"/>
      <c r="N27" s="10">
        <f t="shared" si="6"/>
        <v>50.39</v>
      </c>
      <c r="O27" s="32">
        <v>4</v>
      </c>
      <c r="P27" s="40"/>
      <c r="Q27" s="13">
        <f t="shared" si="7"/>
        <v>107.69</v>
      </c>
      <c r="R27" s="65">
        <v>1</v>
      </c>
    </row>
    <row r="28" spans="1:18" s="62" customFormat="1" ht="15.75" x14ac:dyDescent="0.25">
      <c r="A28" s="64">
        <v>10</v>
      </c>
      <c r="B28" s="17" t="s">
        <v>43</v>
      </c>
      <c r="C28" s="9" t="s">
        <v>15</v>
      </c>
      <c r="D28" s="9">
        <v>27.93</v>
      </c>
      <c r="E28" s="9"/>
      <c r="F28" s="10">
        <f t="shared" si="4"/>
        <v>27.93</v>
      </c>
      <c r="G28" s="32">
        <v>5</v>
      </c>
      <c r="H28" s="12">
        <v>26.48</v>
      </c>
      <c r="I28" s="9">
        <v>10</v>
      </c>
      <c r="J28" s="10">
        <f t="shared" si="5"/>
        <v>36.480000000000004</v>
      </c>
      <c r="K28" s="32">
        <v>3</v>
      </c>
      <c r="L28" s="12">
        <v>61.08</v>
      </c>
      <c r="M28" s="9"/>
      <c r="N28" s="10">
        <f t="shared" si="6"/>
        <v>61.08</v>
      </c>
      <c r="O28" s="32">
        <v>9</v>
      </c>
      <c r="P28" s="40"/>
      <c r="Q28" s="13">
        <f t="shared" si="7"/>
        <v>125.49</v>
      </c>
      <c r="R28" s="46">
        <v>4</v>
      </c>
    </row>
    <row r="29" spans="1:18" x14ac:dyDescent="0.25">
      <c r="A29" s="64">
        <v>11</v>
      </c>
      <c r="B29" s="17" t="s">
        <v>102</v>
      </c>
      <c r="C29" s="9" t="s">
        <v>118</v>
      </c>
      <c r="D29" s="9">
        <v>29.09</v>
      </c>
      <c r="E29" s="9"/>
      <c r="F29" s="10">
        <f t="shared" si="4"/>
        <v>29.09</v>
      </c>
      <c r="G29" s="32">
        <v>6</v>
      </c>
      <c r="H29" s="12">
        <v>35.409999999999997</v>
      </c>
      <c r="I29" s="9">
        <v>35</v>
      </c>
      <c r="J29" s="10">
        <f t="shared" si="5"/>
        <v>70.41</v>
      </c>
      <c r="K29" s="32">
        <v>8</v>
      </c>
      <c r="L29" s="12">
        <v>64.489999999999995</v>
      </c>
      <c r="M29" s="9">
        <v>5</v>
      </c>
      <c r="N29" s="10">
        <f t="shared" si="6"/>
        <v>69.489999999999995</v>
      </c>
      <c r="O29" s="32">
        <v>10</v>
      </c>
      <c r="P29" s="40"/>
      <c r="Q29" s="13">
        <f t="shared" si="7"/>
        <v>168.99</v>
      </c>
      <c r="R29" s="24">
        <v>11</v>
      </c>
    </row>
    <row r="30" spans="1:18" s="62" customFormat="1" x14ac:dyDescent="0.25">
      <c r="A30" s="64">
        <v>12</v>
      </c>
      <c r="B30" s="17" t="s">
        <v>103</v>
      </c>
      <c r="C30" s="9" t="s">
        <v>104</v>
      </c>
      <c r="D30" s="9">
        <v>32.880000000000003</v>
      </c>
      <c r="E30" s="9"/>
      <c r="F30" s="10">
        <f t="shared" si="4"/>
        <v>32.880000000000003</v>
      </c>
      <c r="G30" s="32">
        <v>7</v>
      </c>
      <c r="H30" s="13">
        <v>34.4</v>
      </c>
      <c r="I30" s="9">
        <v>5</v>
      </c>
      <c r="J30" s="10">
        <f t="shared" si="5"/>
        <v>39.4</v>
      </c>
      <c r="K30" s="32">
        <v>4</v>
      </c>
      <c r="L30" s="13">
        <v>70.2</v>
      </c>
      <c r="M30" s="9"/>
      <c r="N30" s="10">
        <f t="shared" si="6"/>
        <v>70.2</v>
      </c>
      <c r="O30" s="32">
        <v>11</v>
      </c>
      <c r="P30" s="40"/>
      <c r="Q30" s="13">
        <f t="shared" si="7"/>
        <v>142.48000000000002</v>
      </c>
      <c r="R30" s="24">
        <v>6</v>
      </c>
    </row>
    <row r="31" spans="1:18" x14ac:dyDescent="0.25">
      <c r="A31" s="64">
        <v>13</v>
      </c>
      <c r="B31" s="17" t="s">
        <v>74</v>
      </c>
      <c r="C31" s="9" t="s">
        <v>75</v>
      </c>
      <c r="D31" s="10">
        <v>59.2</v>
      </c>
      <c r="E31" s="9">
        <v>10</v>
      </c>
      <c r="F31" s="10">
        <v>0</v>
      </c>
      <c r="G31" s="32" t="s">
        <v>117</v>
      </c>
      <c r="H31" s="12">
        <v>38.549999999999997</v>
      </c>
      <c r="I31" s="9">
        <v>25</v>
      </c>
      <c r="J31" s="10">
        <f t="shared" si="5"/>
        <v>63.55</v>
      </c>
      <c r="K31" s="59">
        <v>7</v>
      </c>
      <c r="L31" s="12">
        <v>80.17</v>
      </c>
      <c r="M31" s="9">
        <v>10</v>
      </c>
      <c r="N31" s="10">
        <f t="shared" si="6"/>
        <v>90.17</v>
      </c>
      <c r="O31" s="32">
        <v>13</v>
      </c>
      <c r="P31" s="40"/>
      <c r="Q31" s="13">
        <v>0</v>
      </c>
      <c r="R31" s="24" t="s">
        <v>117</v>
      </c>
    </row>
    <row r="32" spans="1:18" x14ac:dyDescent="0.25">
      <c r="A32" s="64"/>
      <c r="B32" s="26"/>
      <c r="C32" s="26"/>
      <c r="D32" s="26"/>
      <c r="E32" s="26"/>
      <c r="F32" s="27"/>
      <c r="G32" s="28"/>
      <c r="H32" s="12"/>
      <c r="I32" s="9"/>
      <c r="J32" s="10"/>
      <c r="K32" s="22"/>
      <c r="L32" s="12"/>
      <c r="M32" s="9"/>
      <c r="N32" s="10"/>
      <c r="O32" s="22"/>
      <c r="P32" s="40"/>
      <c r="Q32" s="13"/>
      <c r="R32" s="25"/>
    </row>
    <row r="33" spans="1:18" ht="18.75" x14ac:dyDescent="0.3">
      <c r="A33" s="64"/>
      <c r="B33" s="117" t="s">
        <v>34</v>
      </c>
      <c r="C33" s="118"/>
      <c r="D33" s="118"/>
      <c r="E33" s="118"/>
      <c r="F33" s="118"/>
      <c r="G33" s="119"/>
      <c r="H33" s="12"/>
      <c r="I33" s="9"/>
      <c r="J33" s="10"/>
      <c r="K33" s="22"/>
      <c r="L33" s="12"/>
      <c r="M33" s="9"/>
      <c r="N33" s="10"/>
      <c r="O33" s="22"/>
      <c r="P33" s="40"/>
      <c r="Q33" s="13"/>
      <c r="R33" s="25"/>
    </row>
    <row r="34" spans="1:18" ht="15.75" x14ac:dyDescent="0.25">
      <c r="A34" s="64">
        <v>1</v>
      </c>
      <c r="B34" s="34" t="s">
        <v>79</v>
      </c>
      <c r="C34" s="9" t="s">
        <v>80</v>
      </c>
      <c r="D34" s="9">
        <v>55.17</v>
      </c>
      <c r="E34" s="9"/>
      <c r="F34" s="10">
        <f t="shared" si="4"/>
        <v>55.17</v>
      </c>
      <c r="G34" s="32">
        <v>3</v>
      </c>
      <c r="H34" s="12">
        <v>52.69</v>
      </c>
      <c r="I34" s="9">
        <v>10</v>
      </c>
      <c r="J34" s="10">
        <f t="shared" si="5"/>
        <v>62.69</v>
      </c>
      <c r="K34" s="32">
        <v>3</v>
      </c>
      <c r="L34" s="12">
        <v>68.77</v>
      </c>
      <c r="M34" s="9">
        <v>5</v>
      </c>
      <c r="N34" s="10">
        <f t="shared" si="6"/>
        <v>73.77</v>
      </c>
      <c r="O34" s="32">
        <v>3</v>
      </c>
      <c r="P34" s="40"/>
      <c r="Q34" s="13">
        <f t="shared" si="7"/>
        <v>191.63</v>
      </c>
      <c r="R34" s="30">
        <v>3</v>
      </c>
    </row>
    <row r="35" spans="1:18" s="62" customFormat="1" ht="15.75" x14ac:dyDescent="0.25">
      <c r="A35" s="64">
        <v>2</v>
      </c>
      <c r="B35" s="34" t="s">
        <v>105</v>
      </c>
      <c r="C35" s="9" t="s">
        <v>66</v>
      </c>
      <c r="D35" s="9">
        <v>32.58</v>
      </c>
      <c r="E35" s="9"/>
      <c r="F35" s="10">
        <f t="shared" si="4"/>
        <v>32.58</v>
      </c>
      <c r="G35" s="32">
        <v>2</v>
      </c>
      <c r="H35" s="12">
        <v>39.85</v>
      </c>
      <c r="I35" s="9">
        <v>5</v>
      </c>
      <c r="J35" s="10">
        <f t="shared" si="5"/>
        <v>44.85</v>
      </c>
      <c r="K35" s="32">
        <v>1</v>
      </c>
      <c r="L35" s="13">
        <v>68.599999999999994</v>
      </c>
      <c r="M35" s="9"/>
      <c r="N35" s="10">
        <f t="shared" si="6"/>
        <v>68.599999999999994</v>
      </c>
      <c r="O35" s="32">
        <v>2</v>
      </c>
      <c r="P35" s="40"/>
      <c r="Q35" s="13">
        <f t="shared" si="7"/>
        <v>146.03</v>
      </c>
      <c r="R35" s="67">
        <v>2</v>
      </c>
    </row>
    <row r="36" spans="1:18" ht="15.75" x14ac:dyDescent="0.25">
      <c r="A36" s="64">
        <v>3</v>
      </c>
      <c r="B36" s="34" t="s">
        <v>53</v>
      </c>
      <c r="C36" s="9" t="s">
        <v>54</v>
      </c>
      <c r="D36" s="10">
        <v>25.52</v>
      </c>
      <c r="E36" s="9"/>
      <c r="F36" s="10">
        <f t="shared" si="4"/>
        <v>25.52</v>
      </c>
      <c r="G36" s="32">
        <v>1</v>
      </c>
      <c r="H36" s="13">
        <v>31.9</v>
      </c>
      <c r="I36" s="9">
        <v>15</v>
      </c>
      <c r="J36" s="10">
        <f t="shared" si="5"/>
        <v>46.9</v>
      </c>
      <c r="K36" s="32">
        <v>2</v>
      </c>
      <c r="L36" s="12">
        <v>54.86</v>
      </c>
      <c r="M36" s="9">
        <v>5</v>
      </c>
      <c r="N36" s="10">
        <f t="shared" si="6"/>
        <v>59.86</v>
      </c>
      <c r="O36" s="32">
        <v>1</v>
      </c>
      <c r="P36" s="40"/>
      <c r="Q36" s="13">
        <f t="shared" si="7"/>
        <v>132.28</v>
      </c>
      <c r="R36" s="65">
        <v>1</v>
      </c>
    </row>
    <row r="37" spans="1:18" x14ac:dyDescent="0.25">
      <c r="A37" s="64"/>
      <c r="B37" s="26"/>
      <c r="C37" s="9"/>
      <c r="D37" s="9"/>
      <c r="E37" s="9"/>
      <c r="F37" s="10"/>
      <c r="G37" s="22"/>
      <c r="H37" s="12"/>
      <c r="I37" s="9"/>
      <c r="J37" s="10"/>
      <c r="K37" s="22"/>
      <c r="L37" s="12"/>
      <c r="M37" s="9"/>
      <c r="N37" s="10"/>
      <c r="O37" s="22"/>
      <c r="P37" s="40"/>
      <c r="Q37" s="13"/>
      <c r="R37" s="25"/>
    </row>
    <row r="38" spans="1:18" ht="18.75" x14ac:dyDescent="0.3">
      <c r="A38" s="64"/>
      <c r="B38" s="117" t="s">
        <v>35</v>
      </c>
      <c r="C38" s="118"/>
      <c r="D38" s="118"/>
      <c r="E38" s="118"/>
      <c r="F38" s="118"/>
      <c r="G38" s="119"/>
      <c r="H38" s="12"/>
      <c r="I38" s="9"/>
      <c r="J38" s="10"/>
      <c r="K38" s="22"/>
      <c r="L38" s="12"/>
      <c r="M38" s="9"/>
      <c r="N38" s="10"/>
      <c r="O38" s="22"/>
      <c r="P38" s="40"/>
      <c r="Q38" s="13"/>
      <c r="R38" s="25"/>
    </row>
    <row r="39" spans="1:18" ht="15.75" x14ac:dyDescent="0.25">
      <c r="A39" s="64">
        <v>1</v>
      </c>
      <c r="B39" s="58" t="s">
        <v>56</v>
      </c>
      <c r="C39" s="9" t="s">
        <v>26</v>
      </c>
      <c r="D39" s="9">
        <v>26.56</v>
      </c>
      <c r="E39" s="9">
        <v>5</v>
      </c>
      <c r="F39" s="10">
        <f t="shared" si="4"/>
        <v>31.56</v>
      </c>
      <c r="G39" s="32">
        <v>4</v>
      </c>
      <c r="H39" s="13">
        <v>52.61</v>
      </c>
      <c r="I39" s="9">
        <v>15</v>
      </c>
      <c r="J39" s="10">
        <v>0</v>
      </c>
      <c r="K39" s="32" t="s">
        <v>76</v>
      </c>
      <c r="L39" s="13">
        <v>46.6</v>
      </c>
      <c r="M39" s="9"/>
      <c r="N39" s="10">
        <f>SUM(L39:M39)</f>
        <v>46.6</v>
      </c>
      <c r="O39" s="32">
        <v>2</v>
      </c>
      <c r="P39" s="40"/>
      <c r="Q39" s="13">
        <v>0</v>
      </c>
      <c r="R39" s="46" t="s">
        <v>76</v>
      </c>
    </row>
    <row r="40" spans="1:18" ht="15.75" x14ac:dyDescent="0.25">
      <c r="A40" s="64">
        <v>2</v>
      </c>
      <c r="B40" s="58" t="s">
        <v>58</v>
      </c>
      <c r="C40" s="9" t="s">
        <v>14</v>
      </c>
      <c r="D40" s="10">
        <v>27.14</v>
      </c>
      <c r="E40" s="9">
        <v>5</v>
      </c>
      <c r="F40" s="10">
        <f t="shared" si="4"/>
        <v>32.14</v>
      </c>
      <c r="G40" s="32">
        <v>5</v>
      </c>
      <c r="H40" s="13">
        <v>31.96</v>
      </c>
      <c r="I40" s="9"/>
      <c r="J40" s="10">
        <f t="shared" si="5"/>
        <v>31.96</v>
      </c>
      <c r="K40" s="32">
        <v>1</v>
      </c>
      <c r="L40" s="12">
        <v>43.51</v>
      </c>
      <c r="M40" s="9"/>
      <c r="N40" s="10">
        <f t="shared" si="6"/>
        <v>43.51</v>
      </c>
      <c r="O40" s="32">
        <v>1</v>
      </c>
      <c r="P40" s="40"/>
      <c r="Q40" s="13">
        <f t="shared" si="7"/>
        <v>107.60999999999999</v>
      </c>
      <c r="R40" s="65">
        <v>1</v>
      </c>
    </row>
    <row r="41" spans="1:18" s="62" customFormat="1" ht="15.75" x14ac:dyDescent="0.25">
      <c r="A41" s="64">
        <v>3</v>
      </c>
      <c r="B41" s="58" t="s">
        <v>107</v>
      </c>
      <c r="C41" s="9" t="s">
        <v>106</v>
      </c>
      <c r="D41" s="10">
        <v>25.6</v>
      </c>
      <c r="E41" s="9"/>
      <c r="F41" s="10">
        <f t="shared" si="4"/>
        <v>25.6</v>
      </c>
      <c r="G41" s="32">
        <v>2</v>
      </c>
      <c r="H41" s="13">
        <v>28.15</v>
      </c>
      <c r="I41" s="9">
        <v>5</v>
      </c>
      <c r="J41" s="10">
        <f t="shared" si="5"/>
        <v>33.15</v>
      </c>
      <c r="K41" s="32">
        <v>2</v>
      </c>
      <c r="L41" s="12">
        <v>44.57</v>
      </c>
      <c r="M41" s="9">
        <v>5</v>
      </c>
      <c r="N41" s="10">
        <f t="shared" si="6"/>
        <v>49.57</v>
      </c>
      <c r="O41" s="32">
        <v>3</v>
      </c>
      <c r="P41" s="40"/>
      <c r="Q41" s="13">
        <f t="shared" si="7"/>
        <v>108.32</v>
      </c>
      <c r="R41" s="67">
        <v>2</v>
      </c>
    </row>
    <row r="42" spans="1:18" s="62" customFormat="1" ht="15.75" x14ac:dyDescent="0.25">
      <c r="A42" s="64">
        <v>4</v>
      </c>
      <c r="B42" s="58" t="s">
        <v>108</v>
      </c>
      <c r="C42" s="9" t="s">
        <v>109</v>
      </c>
      <c r="D42" s="10">
        <v>33.68</v>
      </c>
      <c r="E42" s="9"/>
      <c r="F42" s="10">
        <f t="shared" si="4"/>
        <v>33.68</v>
      </c>
      <c r="G42" s="32">
        <v>7</v>
      </c>
      <c r="H42" s="13">
        <v>28.69</v>
      </c>
      <c r="I42" s="9">
        <v>10</v>
      </c>
      <c r="J42" s="10">
        <f t="shared" si="5"/>
        <v>38.69</v>
      </c>
      <c r="K42" s="32">
        <v>3</v>
      </c>
      <c r="L42" s="12">
        <v>65.319999999999993</v>
      </c>
      <c r="M42" s="9"/>
      <c r="N42" s="10">
        <f t="shared" si="6"/>
        <v>65.319999999999993</v>
      </c>
      <c r="O42" s="32">
        <v>5</v>
      </c>
      <c r="P42" s="40"/>
      <c r="Q42" s="13">
        <f t="shared" si="7"/>
        <v>137.69</v>
      </c>
      <c r="R42" s="46">
        <v>4</v>
      </c>
    </row>
    <row r="43" spans="1:18" s="62" customFormat="1" ht="15.75" x14ac:dyDescent="0.25">
      <c r="A43" s="64">
        <v>5</v>
      </c>
      <c r="B43" s="58" t="s">
        <v>110</v>
      </c>
      <c r="C43" s="9" t="s">
        <v>111</v>
      </c>
      <c r="D43" s="10">
        <v>48.5</v>
      </c>
      <c r="E43" s="9">
        <v>65</v>
      </c>
      <c r="F43" s="10">
        <f t="shared" si="4"/>
        <v>113.5</v>
      </c>
      <c r="G43" s="32">
        <v>8</v>
      </c>
      <c r="H43" s="13">
        <v>44.46</v>
      </c>
      <c r="I43" s="9">
        <v>125</v>
      </c>
      <c r="J43" s="10">
        <f t="shared" si="5"/>
        <v>169.46</v>
      </c>
      <c r="K43" s="32">
        <v>7</v>
      </c>
      <c r="L43" s="12">
        <v>77.95</v>
      </c>
      <c r="M43" s="9">
        <v>180</v>
      </c>
      <c r="N43" s="10">
        <f t="shared" si="6"/>
        <v>257.95</v>
      </c>
      <c r="O43" s="32">
        <v>8</v>
      </c>
      <c r="P43" s="40"/>
      <c r="Q43" s="13">
        <f t="shared" si="7"/>
        <v>540.91000000000008</v>
      </c>
      <c r="R43" s="46">
        <v>7</v>
      </c>
    </row>
    <row r="44" spans="1:18" s="62" customFormat="1" ht="15.75" x14ac:dyDescent="0.25">
      <c r="A44" s="64">
        <v>6</v>
      </c>
      <c r="B44" s="58" t="s">
        <v>112</v>
      </c>
      <c r="C44" s="9" t="s">
        <v>113</v>
      </c>
      <c r="D44" s="10">
        <v>32.700000000000003</v>
      </c>
      <c r="E44" s="9"/>
      <c r="F44" s="10">
        <f t="shared" si="4"/>
        <v>32.700000000000003</v>
      </c>
      <c r="G44" s="32">
        <v>6</v>
      </c>
      <c r="H44" s="13">
        <v>55.67</v>
      </c>
      <c r="I44" s="9">
        <v>95</v>
      </c>
      <c r="J44" s="10">
        <f t="shared" si="5"/>
        <v>150.67000000000002</v>
      </c>
      <c r="K44" s="32">
        <v>6</v>
      </c>
      <c r="L44" s="12">
        <v>61.47</v>
      </c>
      <c r="M44" s="9">
        <v>5</v>
      </c>
      <c r="N44" s="10">
        <f t="shared" si="6"/>
        <v>66.47</v>
      </c>
      <c r="O44" s="32">
        <v>6</v>
      </c>
      <c r="P44" s="40"/>
      <c r="Q44" s="13">
        <f t="shared" si="7"/>
        <v>249.84</v>
      </c>
      <c r="R44" s="46">
        <v>6</v>
      </c>
    </row>
    <row r="45" spans="1:18" ht="15.75" x14ac:dyDescent="0.25">
      <c r="A45" s="64">
        <v>7</v>
      </c>
      <c r="B45" s="58" t="s">
        <v>114</v>
      </c>
      <c r="C45" s="9" t="s">
        <v>101</v>
      </c>
      <c r="D45" s="9">
        <v>29.11</v>
      </c>
      <c r="E45" s="9"/>
      <c r="F45" s="10">
        <f t="shared" si="4"/>
        <v>29.11</v>
      </c>
      <c r="G45" s="32">
        <v>3</v>
      </c>
      <c r="H45" s="12">
        <v>44.08</v>
      </c>
      <c r="I45" s="9"/>
      <c r="J45" s="10">
        <f t="shared" si="5"/>
        <v>44.08</v>
      </c>
      <c r="K45" s="32">
        <v>4</v>
      </c>
      <c r="L45" s="12">
        <v>73.34</v>
      </c>
      <c r="M45" s="9"/>
      <c r="N45" s="10">
        <f t="shared" si="6"/>
        <v>73.34</v>
      </c>
      <c r="O45" s="32">
        <v>7</v>
      </c>
      <c r="P45" s="40"/>
      <c r="Q45" s="13">
        <f t="shared" si="7"/>
        <v>146.53</v>
      </c>
      <c r="R45" s="46">
        <v>5</v>
      </c>
    </row>
    <row r="46" spans="1:18" ht="15.75" x14ac:dyDescent="0.25">
      <c r="A46" s="64">
        <v>8</v>
      </c>
      <c r="B46" s="58" t="s">
        <v>115</v>
      </c>
      <c r="C46" s="9" t="s">
        <v>116</v>
      </c>
      <c r="D46" s="9">
        <v>25.39</v>
      </c>
      <c r="E46" s="9"/>
      <c r="F46" s="10">
        <f t="shared" si="4"/>
        <v>25.39</v>
      </c>
      <c r="G46" s="32">
        <v>1</v>
      </c>
      <c r="H46" s="12">
        <v>34.97</v>
      </c>
      <c r="I46" s="9">
        <v>20</v>
      </c>
      <c r="J46" s="10">
        <f t="shared" si="5"/>
        <v>54.97</v>
      </c>
      <c r="K46" s="32">
        <v>5</v>
      </c>
      <c r="L46" s="12">
        <v>50.2</v>
      </c>
      <c r="M46" s="9"/>
      <c r="N46" s="10">
        <f t="shared" si="6"/>
        <v>50.2</v>
      </c>
      <c r="O46" s="32">
        <v>4</v>
      </c>
      <c r="P46" s="40"/>
      <c r="Q46" s="13">
        <f t="shared" si="7"/>
        <v>130.56</v>
      </c>
      <c r="R46" s="30">
        <v>3</v>
      </c>
    </row>
    <row r="47" spans="1:18" x14ac:dyDescent="0.25">
      <c r="A47" s="64"/>
      <c r="B47" s="9"/>
      <c r="C47" s="9"/>
      <c r="D47" s="9"/>
      <c r="E47" s="9"/>
      <c r="F47" s="10"/>
      <c r="G47" s="22"/>
      <c r="H47" s="12"/>
      <c r="I47" s="9"/>
      <c r="J47" s="10"/>
      <c r="K47" s="22"/>
      <c r="L47" s="12"/>
      <c r="M47" s="9"/>
      <c r="N47" s="10"/>
      <c r="O47" s="22"/>
      <c r="P47" s="40"/>
      <c r="Q47" s="13"/>
      <c r="R47" s="25"/>
    </row>
    <row r="48" spans="1:18" x14ac:dyDescent="0.25">
      <c r="A48" s="64"/>
      <c r="B48" s="9"/>
      <c r="C48" s="9"/>
      <c r="D48" s="9"/>
      <c r="E48" s="9"/>
      <c r="F48" s="10"/>
      <c r="G48" s="22"/>
      <c r="H48" s="12"/>
      <c r="I48" s="9"/>
      <c r="J48" s="10"/>
      <c r="K48" s="22"/>
      <c r="L48" s="12"/>
      <c r="M48" s="9"/>
      <c r="N48" s="10"/>
      <c r="O48" s="22"/>
      <c r="P48" s="40"/>
      <c r="Q48" s="13"/>
      <c r="R48" s="25"/>
    </row>
  </sheetData>
  <mergeCells count="17">
    <mergeCell ref="B38:G38"/>
    <mergeCell ref="L5:N5"/>
    <mergeCell ref="O5:O6"/>
    <mergeCell ref="B7:G7"/>
    <mergeCell ref="B13:G13"/>
    <mergeCell ref="B18:G18"/>
    <mergeCell ref="B33:G33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10" workbookViewId="0">
      <selection activeCell="T6" sqref="T6"/>
    </sheetView>
  </sheetViews>
  <sheetFormatPr defaultRowHeight="15" x14ac:dyDescent="0.25"/>
  <cols>
    <col min="1" max="1" width="6.140625" customWidth="1"/>
    <col min="2" max="2" width="21" customWidth="1"/>
    <col min="4" max="4" width="5.85546875" customWidth="1"/>
    <col min="5" max="5" width="5.5703125" customWidth="1"/>
    <col min="6" max="6" width="5.7109375" customWidth="1"/>
    <col min="7" max="7" width="5.5703125" customWidth="1"/>
    <col min="8" max="8" width="6.140625" customWidth="1"/>
    <col min="9" max="9" width="5.140625" customWidth="1"/>
    <col min="10" max="10" width="6.7109375" customWidth="1"/>
    <col min="11" max="11" width="5" customWidth="1"/>
    <col min="12" max="12" width="6.28515625" customWidth="1"/>
    <col min="13" max="13" width="5.5703125" customWidth="1"/>
    <col min="14" max="14" width="6.28515625" customWidth="1"/>
    <col min="15" max="15" width="4.7109375" customWidth="1"/>
    <col min="16" max="16" width="2.140625" customWidth="1"/>
    <col min="17" max="17" width="7.7109375" customWidth="1"/>
    <col min="18" max="18" width="6.5703125" customWidth="1"/>
  </cols>
  <sheetData>
    <row r="1" spans="1:18" ht="18.75" x14ac:dyDescent="0.3">
      <c r="A1" s="71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71"/>
      <c r="M1" s="71"/>
      <c r="N1" s="71"/>
      <c r="O1" s="71"/>
      <c r="P1" s="71"/>
      <c r="Q1" s="71"/>
      <c r="R1" s="71"/>
    </row>
    <row r="2" spans="1:18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8" ht="18.75" x14ac:dyDescent="0.3">
      <c r="A3" s="107" t="s">
        <v>119</v>
      </c>
      <c r="B3" s="107"/>
      <c r="C3" s="107"/>
      <c r="D3" s="107"/>
      <c r="E3" s="107"/>
      <c r="F3" s="107"/>
      <c r="G3" s="107"/>
      <c r="H3" s="71"/>
      <c r="I3" s="71"/>
      <c r="J3" s="71"/>
      <c r="K3" s="71"/>
      <c r="L3" s="108" t="s">
        <v>120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72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70"/>
      <c r="L7" s="6"/>
      <c r="M7" s="5"/>
      <c r="N7" s="5"/>
      <c r="O7" s="70"/>
      <c r="P7" s="37"/>
      <c r="Q7" s="6"/>
      <c r="R7" s="5"/>
    </row>
    <row r="8" spans="1:18" ht="15.75" x14ac:dyDescent="0.25">
      <c r="A8" s="73">
        <v>1</v>
      </c>
      <c r="B8" s="8" t="s">
        <v>27</v>
      </c>
      <c r="C8" s="9" t="s">
        <v>28</v>
      </c>
      <c r="D8" s="10">
        <v>32.74</v>
      </c>
      <c r="E8" s="9"/>
      <c r="F8" s="10">
        <f t="shared" ref="F8:F9" si="0">SUM(D8:E8)</f>
        <v>32.74</v>
      </c>
      <c r="G8" s="32">
        <v>4</v>
      </c>
      <c r="H8" s="13">
        <v>47.07</v>
      </c>
      <c r="I8" s="9"/>
      <c r="J8" s="10">
        <f t="shared" ref="J8:J12" si="1">SUM(H8:I8)</f>
        <v>47.07</v>
      </c>
      <c r="K8" s="32">
        <v>1</v>
      </c>
      <c r="L8" s="12">
        <v>29.75</v>
      </c>
      <c r="M8" s="9"/>
      <c r="N8" s="10">
        <f t="shared" ref="N8:N12" si="2">SUM(L8:M8)</f>
        <v>29.75</v>
      </c>
      <c r="O8" s="32">
        <v>1</v>
      </c>
      <c r="P8" s="38"/>
      <c r="Q8" s="13">
        <f t="shared" ref="Q8:Q9" si="3">SUM(F8+J8+N8)</f>
        <v>109.56</v>
      </c>
      <c r="R8" s="31">
        <v>1</v>
      </c>
    </row>
    <row r="9" spans="1:18" ht="15.75" x14ac:dyDescent="0.25">
      <c r="A9" s="73">
        <v>2</v>
      </c>
      <c r="B9" s="8" t="s">
        <v>65</v>
      </c>
      <c r="C9" s="9" t="s">
        <v>66</v>
      </c>
      <c r="D9" s="9">
        <v>28.73</v>
      </c>
      <c r="E9" s="9">
        <v>5</v>
      </c>
      <c r="F9" s="10">
        <f t="shared" si="0"/>
        <v>33.730000000000004</v>
      </c>
      <c r="G9" s="32">
        <v>5</v>
      </c>
      <c r="H9" s="12">
        <v>79.95</v>
      </c>
      <c r="I9" s="9">
        <v>10</v>
      </c>
      <c r="J9" s="10">
        <f t="shared" si="1"/>
        <v>89.95</v>
      </c>
      <c r="K9" s="32">
        <v>5</v>
      </c>
      <c r="L9" s="12">
        <v>37.26</v>
      </c>
      <c r="M9" s="9">
        <v>5</v>
      </c>
      <c r="N9" s="10">
        <f t="shared" si="2"/>
        <v>42.26</v>
      </c>
      <c r="O9" s="32">
        <v>5</v>
      </c>
      <c r="P9" s="38"/>
      <c r="Q9" s="13">
        <f t="shared" si="3"/>
        <v>165.94</v>
      </c>
      <c r="R9" s="46">
        <v>5</v>
      </c>
    </row>
    <row r="10" spans="1:18" ht="15.75" x14ac:dyDescent="0.25">
      <c r="A10" s="73">
        <v>3</v>
      </c>
      <c r="B10" s="8" t="s">
        <v>29</v>
      </c>
      <c r="C10" s="9" t="s">
        <v>30</v>
      </c>
      <c r="D10" s="9">
        <v>25.39</v>
      </c>
      <c r="E10" s="9"/>
      <c r="F10" s="10">
        <f>SUM(D10:E10)</f>
        <v>25.39</v>
      </c>
      <c r="G10" s="32">
        <v>1</v>
      </c>
      <c r="H10" s="13">
        <v>46.72</v>
      </c>
      <c r="I10" s="9">
        <v>10</v>
      </c>
      <c r="J10" s="10">
        <f t="shared" si="1"/>
        <v>56.72</v>
      </c>
      <c r="K10" s="32">
        <v>3</v>
      </c>
      <c r="L10" s="12">
        <v>27.86</v>
      </c>
      <c r="M10" s="9">
        <v>5</v>
      </c>
      <c r="N10" s="10">
        <f>SUM(L10:M10)</f>
        <v>32.86</v>
      </c>
      <c r="O10" s="32">
        <v>3</v>
      </c>
      <c r="P10" s="38"/>
      <c r="Q10" s="13">
        <f>SUM(F10+J10+N10)</f>
        <v>114.97</v>
      </c>
      <c r="R10" s="30">
        <v>3</v>
      </c>
    </row>
    <row r="11" spans="1:18" ht="15.75" x14ac:dyDescent="0.25">
      <c r="A11" s="73">
        <v>4</v>
      </c>
      <c r="B11" s="8" t="s">
        <v>27</v>
      </c>
      <c r="C11" s="9" t="s">
        <v>31</v>
      </c>
      <c r="D11" s="9">
        <v>32.380000000000003</v>
      </c>
      <c r="E11" s="9"/>
      <c r="F11" s="10">
        <f>SUM(D11:E11)</f>
        <v>32.380000000000003</v>
      </c>
      <c r="G11" s="32">
        <v>3</v>
      </c>
      <c r="H11" s="13">
        <v>42.7</v>
      </c>
      <c r="I11" s="9">
        <v>5</v>
      </c>
      <c r="J11" s="10">
        <f t="shared" si="1"/>
        <v>47.7</v>
      </c>
      <c r="K11" s="32">
        <v>2</v>
      </c>
      <c r="L11" s="12">
        <v>27.38</v>
      </c>
      <c r="M11" s="9">
        <v>5</v>
      </c>
      <c r="N11" s="10">
        <f t="shared" si="2"/>
        <v>32.379999999999995</v>
      </c>
      <c r="O11" s="32">
        <v>2</v>
      </c>
      <c r="P11" s="38"/>
      <c r="Q11" s="13">
        <f>SUM(F11+J11+N11)</f>
        <v>112.46000000000001</v>
      </c>
      <c r="R11" s="55">
        <v>2</v>
      </c>
    </row>
    <row r="12" spans="1:18" s="71" customFormat="1" ht="15.75" x14ac:dyDescent="0.25">
      <c r="A12" s="73">
        <v>5</v>
      </c>
      <c r="B12" s="8" t="s">
        <v>68</v>
      </c>
      <c r="C12" s="9" t="s">
        <v>69</v>
      </c>
      <c r="D12" s="9">
        <v>27.87</v>
      </c>
      <c r="E12" s="9"/>
      <c r="F12" s="10">
        <f>SUM(D12:E12)</f>
        <v>27.87</v>
      </c>
      <c r="G12" s="32">
        <v>2</v>
      </c>
      <c r="H12" s="12">
        <v>72.709999999999994</v>
      </c>
      <c r="I12" s="9"/>
      <c r="J12" s="10">
        <f t="shared" si="1"/>
        <v>72.709999999999994</v>
      </c>
      <c r="K12" s="32">
        <v>4</v>
      </c>
      <c r="L12" s="12">
        <v>39.43</v>
      </c>
      <c r="M12" s="9"/>
      <c r="N12" s="10">
        <f t="shared" si="2"/>
        <v>39.43</v>
      </c>
      <c r="O12" s="32">
        <v>4</v>
      </c>
      <c r="P12" s="38"/>
      <c r="Q12" s="13">
        <f>SUM(F12+J12+N12)</f>
        <v>140.01</v>
      </c>
      <c r="R12" s="46">
        <v>4</v>
      </c>
    </row>
    <row r="13" spans="1:18" x14ac:dyDescent="0.25">
      <c r="A13" s="73"/>
      <c r="B13" s="15"/>
      <c r="C13" s="9"/>
      <c r="D13" s="9"/>
      <c r="E13" s="9"/>
      <c r="F13" s="10"/>
      <c r="G13" s="22"/>
      <c r="H13" s="12"/>
      <c r="I13" s="9"/>
      <c r="J13" s="10"/>
      <c r="K13" s="22"/>
      <c r="L13" s="12"/>
      <c r="M13" s="9"/>
      <c r="N13" s="10"/>
      <c r="O13" s="22"/>
      <c r="P13" s="39"/>
      <c r="Q13" s="13"/>
      <c r="R13" s="25"/>
    </row>
    <row r="14" spans="1:18" ht="18.75" x14ac:dyDescent="0.3">
      <c r="A14" s="73"/>
      <c r="B14" s="123" t="s">
        <v>32</v>
      </c>
      <c r="C14" s="124"/>
      <c r="D14" s="124"/>
      <c r="E14" s="124"/>
      <c r="F14" s="124"/>
      <c r="G14" s="125"/>
      <c r="H14" s="12"/>
      <c r="I14" s="9"/>
      <c r="J14" s="10"/>
      <c r="K14" s="22"/>
      <c r="L14" s="12"/>
      <c r="M14" s="9"/>
      <c r="N14" s="10"/>
      <c r="O14" s="22"/>
      <c r="P14" s="39"/>
      <c r="Q14" s="13"/>
      <c r="R14" s="25"/>
    </row>
    <row r="15" spans="1:18" ht="15.75" x14ac:dyDescent="0.25">
      <c r="A15" s="73">
        <v>1</v>
      </c>
      <c r="B15" s="16" t="s">
        <v>18</v>
      </c>
      <c r="C15" s="9" t="s">
        <v>19</v>
      </c>
      <c r="D15" s="9">
        <v>26.41</v>
      </c>
      <c r="E15" s="9"/>
      <c r="F15" s="10">
        <f t="shared" ref="F15:F39" si="4">SUM(D15+E15)</f>
        <v>26.41</v>
      </c>
      <c r="G15" s="32">
        <v>1</v>
      </c>
      <c r="H15" s="13">
        <v>43.26</v>
      </c>
      <c r="I15" s="9">
        <v>5</v>
      </c>
      <c r="J15" s="10">
        <f t="shared" ref="J15:J39" si="5">SUM(H15+I15)</f>
        <v>48.26</v>
      </c>
      <c r="K15" s="32">
        <v>1</v>
      </c>
      <c r="L15" s="12">
        <v>27.36</v>
      </c>
      <c r="M15" s="9">
        <v>5</v>
      </c>
      <c r="N15" s="10">
        <f t="shared" ref="N15:N39" si="6">SUM(L15+M15)</f>
        <v>32.36</v>
      </c>
      <c r="O15" s="32">
        <v>1</v>
      </c>
      <c r="P15" s="38"/>
      <c r="Q15" s="13">
        <f t="shared" ref="Q15:Q39" si="7">SUM(F15+J15+N15)</f>
        <v>107.03</v>
      </c>
      <c r="R15" s="31">
        <v>1</v>
      </c>
    </row>
    <row r="16" spans="1:18" ht="15.75" x14ac:dyDescent="0.25">
      <c r="A16" s="73">
        <v>2</v>
      </c>
      <c r="B16" s="16" t="s">
        <v>16</v>
      </c>
      <c r="C16" s="9" t="s">
        <v>17</v>
      </c>
      <c r="D16" s="10">
        <v>32.08</v>
      </c>
      <c r="E16" s="9"/>
      <c r="F16" s="10">
        <f t="shared" si="4"/>
        <v>32.08</v>
      </c>
      <c r="G16" s="32">
        <v>3</v>
      </c>
      <c r="H16" s="13">
        <v>44.47</v>
      </c>
      <c r="I16" s="9">
        <v>5</v>
      </c>
      <c r="J16" s="10">
        <f t="shared" si="5"/>
        <v>49.47</v>
      </c>
      <c r="K16" s="32">
        <v>2</v>
      </c>
      <c r="L16" s="13">
        <v>32.9</v>
      </c>
      <c r="M16" s="9"/>
      <c r="N16" s="10">
        <f t="shared" si="6"/>
        <v>32.9</v>
      </c>
      <c r="O16" s="32">
        <v>2</v>
      </c>
      <c r="P16" s="38"/>
      <c r="Q16" s="13">
        <f t="shared" si="7"/>
        <v>114.44999999999999</v>
      </c>
      <c r="R16" s="55">
        <v>2</v>
      </c>
    </row>
    <row r="17" spans="1:22" ht="15.75" x14ac:dyDescent="0.25">
      <c r="A17" s="73">
        <v>3</v>
      </c>
      <c r="B17" s="16" t="s">
        <v>37</v>
      </c>
      <c r="C17" s="9" t="s">
        <v>38</v>
      </c>
      <c r="D17" s="9">
        <v>26.55</v>
      </c>
      <c r="E17" s="9"/>
      <c r="F17" s="10">
        <f t="shared" si="4"/>
        <v>26.55</v>
      </c>
      <c r="G17" s="32">
        <v>2</v>
      </c>
      <c r="H17" s="12">
        <v>44.67</v>
      </c>
      <c r="I17" s="9">
        <v>5</v>
      </c>
      <c r="J17" s="10">
        <f t="shared" si="5"/>
        <v>49.67</v>
      </c>
      <c r="K17" s="32">
        <v>3</v>
      </c>
      <c r="L17" s="12">
        <v>37.97</v>
      </c>
      <c r="M17" s="9">
        <v>10</v>
      </c>
      <c r="N17" s="10">
        <f t="shared" si="6"/>
        <v>47.97</v>
      </c>
      <c r="O17" s="32">
        <v>3</v>
      </c>
      <c r="P17" s="38"/>
      <c r="Q17" s="13">
        <f t="shared" si="7"/>
        <v>124.19</v>
      </c>
      <c r="R17" s="30">
        <v>3</v>
      </c>
    </row>
    <row r="18" spans="1:22" s="71" customFormat="1" ht="15.75" x14ac:dyDescent="0.25">
      <c r="A18" s="73">
        <v>4</v>
      </c>
      <c r="B18" s="16" t="s">
        <v>70</v>
      </c>
      <c r="C18" s="9" t="s">
        <v>71</v>
      </c>
      <c r="D18" s="10">
        <v>42.4</v>
      </c>
      <c r="E18" s="9"/>
      <c r="F18" s="10">
        <f t="shared" si="4"/>
        <v>42.4</v>
      </c>
      <c r="G18" s="32">
        <v>4</v>
      </c>
      <c r="H18" s="12">
        <v>79.349999999999994</v>
      </c>
      <c r="I18" s="9">
        <v>15</v>
      </c>
      <c r="J18" s="10">
        <f t="shared" si="5"/>
        <v>94.35</v>
      </c>
      <c r="K18" s="32">
        <v>4</v>
      </c>
      <c r="L18" s="12">
        <v>50.64</v>
      </c>
      <c r="M18" s="9">
        <v>15</v>
      </c>
      <c r="N18" s="10">
        <f t="shared" si="6"/>
        <v>65.64</v>
      </c>
      <c r="O18" s="32">
        <v>4</v>
      </c>
      <c r="P18" s="38"/>
      <c r="Q18" s="13">
        <f t="shared" si="7"/>
        <v>202.39</v>
      </c>
      <c r="R18" s="46">
        <v>4</v>
      </c>
    </row>
    <row r="19" spans="1:22" x14ac:dyDescent="0.25">
      <c r="A19" s="73"/>
      <c r="B19" s="15"/>
      <c r="C19" s="9"/>
      <c r="D19" s="9"/>
      <c r="E19" s="9"/>
      <c r="F19" s="10"/>
      <c r="G19" s="22"/>
      <c r="H19" s="12"/>
      <c r="I19" s="9"/>
      <c r="J19" s="10"/>
      <c r="K19" s="22"/>
      <c r="L19" s="12"/>
      <c r="M19" s="9"/>
      <c r="N19" s="10"/>
      <c r="O19" s="22"/>
      <c r="P19" s="39"/>
      <c r="Q19" s="13"/>
      <c r="R19" s="25"/>
    </row>
    <row r="20" spans="1:22" ht="18.75" x14ac:dyDescent="0.3">
      <c r="A20" s="73"/>
      <c r="B20" s="126" t="s">
        <v>33</v>
      </c>
      <c r="C20" s="127"/>
      <c r="D20" s="127"/>
      <c r="E20" s="127"/>
      <c r="F20" s="127"/>
      <c r="G20" s="128"/>
      <c r="H20" s="12"/>
      <c r="I20" s="9"/>
      <c r="J20" s="10"/>
      <c r="K20" s="22"/>
      <c r="L20" s="12"/>
      <c r="M20" s="9"/>
      <c r="N20" s="29"/>
      <c r="O20" s="22"/>
      <c r="P20" s="39"/>
      <c r="Q20" s="13"/>
      <c r="R20" s="25"/>
    </row>
    <row r="21" spans="1:22" ht="15.75" x14ac:dyDescent="0.25">
      <c r="A21" s="73">
        <v>1</v>
      </c>
      <c r="B21" s="17" t="s">
        <v>16</v>
      </c>
      <c r="C21" s="9" t="s">
        <v>40</v>
      </c>
      <c r="D21" s="68">
        <v>25.78</v>
      </c>
      <c r="E21" s="9"/>
      <c r="F21" s="10">
        <f t="shared" si="4"/>
        <v>25.78</v>
      </c>
      <c r="G21" s="32">
        <v>1</v>
      </c>
      <c r="H21" s="13">
        <v>50.85</v>
      </c>
      <c r="I21" s="9"/>
      <c r="J21" s="10">
        <f t="shared" si="5"/>
        <v>50.85</v>
      </c>
      <c r="K21" s="32">
        <v>1</v>
      </c>
      <c r="L21" s="12">
        <v>34.71</v>
      </c>
      <c r="M21" s="9"/>
      <c r="N21" s="18">
        <f>SUM(L21+M21)</f>
        <v>34.71</v>
      </c>
      <c r="O21" s="45">
        <v>1</v>
      </c>
      <c r="P21" s="69"/>
      <c r="Q21" s="13">
        <f>SUM(F21+J21+N21)</f>
        <v>111.34</v>
      </c>
      <c r="R21" s="31">
        <v>1</v>
      </c>
    </row>
    <row r="22" spans="1:22" ht="15.75" x14ac:dyDescent="0.25">
      <c r="A22" s="73">
        <v>2</v>
      </c>
      <c r="B22" s="17" t="s">
        <v>13</v>
      </c>
      <c r="C22" s="9" t="s">
        <v>41</v>
      </c>
      <c r="D22" s="9">
        <v>32.07</v>
      </c>
      <c r="E22" s="9"/>
      <c r="F22" s="10">
        <v>0</v>
      </c>
      <c r="G22" s="32" t="s">
        <v>76</v>
      </c>
      <c r="H22" s="13">
        <v>59.6</v>
      </c>
      <c r="I22" s="9"/>
      <c r="J22" s="10">
        <f t="shared" si="5"/>
        <v>59.6</v>
      </c>
      <c r="K22" s="32">
        <v>3</v>
      </c>
      <c r="L22" s="12">
        <v>39.76</v>
      </c>
      <c r="M22" s="9">
        <v>5</v>
      </c>
      <c r="N22" s="10">
        <f t="shared" si="6"/>
        <v>44.76</v>
      </c>
      <c r="O22" s="32">
        <v>3</v>
      </c>
      <c r="P22" s="40"/>
      <c r="Q22" s="13">
        <v>0</v>
      </c>
      <c r="R22" s="46" t="s">
        <v>130</v>
      </c>
    </row>
    <row r="23" spans="1:22" ht="15.75" x14ac:dyDescent="0.25">
      <c r="A23" s="73">
        <v>3</v>
      </c>
      <c r="B23" s="17" t="s">
        <v>73</v>
      </c>
      <c r="C23" s="9" t="s">
        <v>47</v>
      </c>
      <c r="D23" s="9">
        <v>41.19</v>
      </c>
      <c r="E23" s="9"/>
      <c r="F23" s="10">
        <f t="shared" si="4"/>
        <v>41.19</v>
      </c>
      <c r="G23" s="32">
        <v>3</v>
      </c>
      <c r="H23" s="12">
        <v>62.59</v>
      </c>
      <c r="I23" s="9"/>
      <c r="J23" s="10">
        <f t="shared" si="5"/>
        <v>62.59</v>
      </c>
      <c r="K23" s="32">
        <v>4</v>
      </c>
      <c r="L23" s="12">
        <v>44.96</v>
      </c>
      <c r="M23" s="9">
        <v>5</v>
      </c>
      <c r="N23" s="10">
        <f t="shared" si="6"/>
        <v>49.96</v>
      </c>
      <c r="O23" s="32">
        <v>5</v>
      </c>
      <c r="P23" s="40"/>
      <c r="Q23" s="13">
        <f t="shared" si="7"/>
        <v>153.74</v>
      </c>
      <c r="R23" s="30">
        <v>3</v>
      </c>
    </row>
    <row r="24" spans="1:22" ht="15.75" x14ac:dyDescent="0.25">
      <c r="A24" s="73">
        <v>4</v>
      </c>
      <c r="B24" s="17" t="s">
        <v>121</v>
      </c>
      <c r="C24" s="9" t="s">
        <v>122</v>
      </c>
      <c r="D24" s="9">
        <v>46.65</v>
      </c>
      <c r="E24" s="9"/>
      <c r="F24" s="10">
        <f t="shared" si="4"/>
        <v>46.65</v>
      </c>
      <c r="G24" s="32">
        <v>4</v>
      </c>
      <c r="H24" s="12">
        <v>67.31</v>
      </c>
      <c r="I24" s="9"/>
      <c r="J24" s="10">
        <f t="shared" si="5"/>
        <v>67.31</v>
      </c>
      <c r="K24" s="32">
        <v>5</v>
      </c>
      <c r="L24" s="13">
        <v>73.8</v>
      </c>
      <c r="M24" s="9">
        <v>10</v>
      </c>
      <c r="N24" s="10">
        <f t="shared" si="6"/>
        <v>83.8</v>
      </c>
      <c r="O24" s="32">
        <v>6</v>
      </c>
      <c r="P24" s="40"/>
      <c r="Q24" s="13">
        <f t="shared" si="7"/>
        <v>197.76</v>
      </c>
      <c r="R24" s="46">
        <v>5</v>
      </c>
      <c r="V24" s="74"/>
    </row>
    <row r="25" spans="1:22" ht="15.75" x14ac:dyDescent="0.25">
      <c r="A25" s="73">
        <v>5</v>
      </c>
      <c r="B25" s="17" t="s">
        <v>65</v>
      </c>
      <c r="C25" s="9" t="s">
        <v>72</v>
      </c>
      <c r="D25" s="9">
        <v>38.94</v>
      </c>
      <c r="E25" s="9"/>
      <c r="F25" s="10">
        <f t="shared" si="4"/>
        <v>38.94</v>
      </c>
      <c r="G25" s="32">
        <v>2</v>
      </c>
      <c r="H25" s="12">
        <v>67.94</v>
      </c>
      <c r="I25" s="9"/>
      <c r="J25" s="10">
        <f t="shared" si="5"/>
        <v>67.94</v>
      </c>
      <c r="K25" s="32">
        <v>6</v>
      </c>
      <c r="L25" s="12">
        <v>36.72</v>
      </c>
      <c r="M25" s="9">
        <v>5</v>
      </c>
      <c r="N25" s="10">
        <f>SUM(L25:M25)</f>
        <v>41.72</v>
      </c>
      <c r="O25" s="32">
        <v>2</v>
      </c>
      <c r="P25" s="40"/>
      <c r="Q25" s="13">
        <f t="shared" si="7"/>
        <v>148.6</v>
      </c>
      <c r="R25" s="55">
        <v>2</v>
      </c>
    </row>
    <row r="26" spans="1:22" ht="15.75" x14ac:dyDescent="0.25">
      <c r="A26" s="73">
        <v>6</v>
      </c>
      <c r="B26" s="17" t="s">
        <v>123</v>
      </c>
      <c r="C26" s="9" t="s">
        <v>124</v>
      </c>
      <c r="D26" s="9">
        <v>61.12</v>
      </c>
      <c r="E26" s="9">
        <v>30</v>
      </c>
      <c r="F26" s="10">
        <f t="shared" si="4"/>
        <v>91.12</v>
      </c>
      <c r="G26" s="32">
        <v>7</v>
      </c>
      <c r="H26" s="12">
        <v>92.13</v>
      </c>
      <c r="I26" s="9">
        <v>10</v>
      </c>
      <c r="J26" s="10">
        <f t="shared" si="5"/>
        <v>102.13</v>
      </c>
      <c r="K26" s="32">
        <v>8</v>
      </c>
      <c r="L26" s="12">
        <v>87.94</v>
      </c>
      <c r="M26" s="9">
        <v>35</v>
      </c>
      <c r="N26" s="10">
        <v>0</v>
      </c>
      <c r="O26" s="32" t="s">
        <v>76</v>
      </c>
      <c r="P26" s="40"/>
      <c r="Q26" s="13">
        <f t="shared" si="7"/>
        <v>193.25</v>
      </c>
      <c r="R26" s="46" t="s">
        <v>76</v>
      </c>
    </row>
    <row r="27" spans="1:22" ht="15.75" x14ac:dyDescent="0.25">
      <c r="A27" s="73">
        <v>7</v>
      </c>
      <c r="B27" s="17" t="s">
        <v>87</v>
      </c>
      <c r="C27" s="9" t="s">
        <v>88</v>
      </c>
      <c r="D27" s="9">
        <v>51.18</v>
      </c>
      <c r="E27" s="9"/>
      <c r="F27" s="10">
        <f t="shared" si="4"/>
        <v>51.18</v>
      </c>
      <c r="G27" s="32">
        <v>5</v>
      </c>
      <c r="H27" s="12">
        <v>77.91</v>
      </c>
      <c r="I27" s="9"/>
      <c r="J27" s="10">
        <f t="shared" si="5"/>
        <v>77.91</v>
      </c>
      <c r="K27" s="32">
        <v>7</v>
      </c>
      <c r="L27" s="12">
        <v>51.47</v>
      </c>
      <c r="M27" s="9">
        <v>35</v>
      </c>
      <c r="N27" s="10">
        <f t="shared" si="6"/>
        <v>86.47</v>
      </c>
      <c r="O27" s="32">
        <v>7</v>
      </c>
      <c r="P27" s="40"/>
      <c r="Q27" s="13">
        <f t="shared" si="7"/>
        <v>215.56</v>
      </c>
      <c r="R27" s="46">
        <v>6</v>
      </c>
    </row>
    <row r="28" spans="1:22" ht="15.75" x14ac:dyDescent="0.25">
      <c r="A28" s="73">
        <v>8</v>
      </c>
      <c r="B28" s="17" t="s">
        <v>74</v>
      </c>
      <c r="C28" s="9" t="s">
        <v>75</v>
      </c>
      <c r="D28" s="9">
        <v>52.87</v>
      </c>
      <c r="E28" s="9">
        <v>10</v>
      </c>
      <c r="F28" s="10">
        <f t="shared" si="4"/>
        <v>62.87</v>
      </c>
      <c r="G28" s="32">
        <v>6</v>
      </c>
      <c r="H28" s="13">
        <v>54.7</v>
      </c>
      <c r="I28" s="9"/>
      <c r="J28" s="10">
        <f t="shared" si="5"/>
        <v>54.7</v>
      </c>
      <c r="K28" s="32">
        <v>2</v>
      </c>
      <c r="L28" s="12">
        <v>35.99</v>
      </c>
      <c r="M28" s="9">
        <v>10</v>
      </c>
      <c r="N28" s="10">
        <f t="shared" si="6"/>
        <v>45.99</v>
      </c>
      <c r="O28" s="32">
        <v>4</v>
      </c>
      <c r="P28" s="40"/>
      <c r="Q28" s="13">
        <f t="shared" si="7"/>
        <v>163.56</v>
      </c>
      <c r="R28" s="46">
        <v>4</v>
      </c>
    </row>
    <row r="29" spans="1:22" x14ac:dyDescent="0.25">
      <c r="A29" s="73"/>
      <c r="B29" s="26"/>
      <c r="C29" s="26"/>
      <c r="D29" s="26"/>
      <c r="E29" s="26"/>
      <c r="F29" s="27"/>
      <c r="G29" s="28"/>
      <c r="H29" s="12"/>
      <c r="I29" s="9"/>
      <c r="J29" s="10"/>
      <c r="K29" s="22"/>
      <c r="L29" s="12"/>
      <c r="M29" s="9"/>
      <c r="N29" s="10"/>
      <c r="O29" s="22"/>
      <c r="P29" s="40"/>
      <c r="Q29" s="13"/>
      <c r="R29" s="25"/>
    </row>
    <row r="30" spans="1:22" ht="18.75" x14ac:dyDescent="0.3">
      <c r="A30" s="73"/>
      <c r="B30" s="117" t="s">
        <v>34</v>
      </c>
      <c r="C30" s="118"/>
      <c r="D30" s="118"/>
      <c r="E30" s="118"/>
      <c r="F30" s="118"/>
      <c r="G30" s="119"/>
      <c r="H30" s="12"/>
      <c r="I30" s="9"/>
      <c r="J30" s="10"/>
      <c r="K30" s="22"/>
      <c r="L30" s="12"/>
      <c r="M30" s="9"/>
      <c r="N30" s="10"/>
      <c r="O30" s="22"/>
      <c r="P30" s="40"/>
      <c r="Q30" s="13"/>
      <c r="R30" s="25"/>
    </row>
    <row r="31" spans="1:22" ht="15.75" x14ac:dyDescent="0.25">
      <c r="A31" s="73">
        <v>1</v>
      </c>
      <c r="B31" s="34" t="s">
        <v>77</v>
      </c>
      <c r="C31" s="9" t="s">
        <v>78</v>
      </c>
      <c r="D31" s="9">
        <v>57.64</v>
      </c>
      <c r="E31" s="9">
        <v>35</v>
      </c>
      <c r="F31" s="10">
        <f t="shared" si="4"/>
        <v>92.64</v>
      </c>
      <c r="G31" s="32">
        <v>4</v>
      </c>
      <c r="H31" s="13">
        <v>97.1</v>
      </c>
      <c r="I31" s="9">
        <v>5</v>
      </c>
      <c r="J31" s="10">
        <f t="shared" si="5"/>
        <v>102.1</v>
      </c>
      <c r="K31" s="32">
        <v>4</v>
      </c>
      <c r="L31" s="12">
        <v>55.25</v>
      </c>
      <c r="M31" s="9"/>
      <c r="N31" s="10">
        <f t="shared" si="6"/>
        <v>55.25</v>
      </c>
      <c r="O31" s="32">
        <v>4</v>
      </c>
      <c r="P31" s="40"/>
      <c r="Q31" s="13">
        <f t="shared" si="7"/>
        <v>249.99</v>
      </c>
      <c r="R31" s="46">
        <v>4</v>
      </c>
    </row>
    <row r="32" spans="1:22" ht="15.75" x14ac:dyDescent="0.25">
      <c r="A32" s="73">
        <v>2</v>
      </c>
      <c r="B32" s="34" t="s">
        <v>51</v>
      </c>
      <c r="C32" s="9" t="s">
        <v>125</v>
      </c>
      <c r="D32" s="9">
        <v>34.57</v>
      </c>
      <c r="E32" s="9"/>
      <c r="F32" s="10">
        <f t="shared" si="4"/>
        <v>34.57</v>
      </c>
      <c r="G32" s="32">
        <v>3</v>
      </c>
      <c r="H32" s="12">
        <v>60.23</v>
      </c>
      <c r="I32" s="9"/>
      <c r="J32" s="10">
        <f t="shared" si="5"/>
        <v>60.23</v>
      </c>
      <c r="K32" s="32">
        <v>2</v>
      </c>
      <c r="L32" s="13">
        <v>35.159999999999997</v>
      </c>
      <c r="M32" s="9">
        <v>5</v>
      </c>
      <c r="N32" s="10">
        <f t="shared" si="6"/>
        <v>40.159999999999997</v>
      </c>
      <c r="O32" s="32">
        <v>2</v>
      </c>
      <c r="P32" s="40"/>
      <c r="Q32" s="13">
        <f t="shared" si="7"/>
        <v>134.95999999999998</v>
      </c>
      <c r="R32" s="55">
        <v>2</v>
      </c>
    </row>
    <row r="33" spans="1:18" ht="15.75" x14ac:dyDescent="0.25">
      <c r="A33" s="73">
        <v>3</v>
      </c>
      <c r="B33" s="34" t="s">
        <v>126</v>
      </c>
      <c r="C33" s="9" t="s">
        <v>54</v>
      </c>
      <c r="D33" s="10">
        <v>30.16</v>
      </c>
      <c r="E33" s="9"/>
      <c r="F33" s="10">
        <f t="shared" si="4"/>
        <v>30.16</v>
      </c>
      <c r="G33" s="32">
        <v>2</v>
      </c>
      <c r="H33" s="13">
        <v>64.23</v>
      </c>
      <c r="I33" s="9"/>
      <c r="J33" s="10">
        <f>SUM(H33+I33)</f>
        <v>64.23</v>
      </c>
      <c r="K33" s="32">
        <v>3</v>
      </c>
      <c r="L33" s="12">
        <v>44.89</v>
      </c>
      <c r="M33" s="9">
        <v>5</v>
      </c>
      <c r="N33" s="10">
        <f t="shared" si="6"/>
        <v>49.89</v>
      </c>
      <c r="O33" s="32">
        <v>3</v>
      </c>
      <c r="P33" s="40"/>
      <c r="Q33" s="13">
        <f>SUM(F33+J33+N33)</f>
        <v>144.28</v>
      </c>
      <c r="R33" s="30">
        <v>3</v>
      </c>
    </row>
    <row r="34" spans="1:18" s="71" customFormat="1" ht="15.75" x14ac:dyDescent="0.25">
      <c r="A34" s="73">
        <v>4</v>
      </c>
      <c r="B34" s="34" t="s">
        <v>49</v>
      </c>
      <c r="C34" s="9" t="s">
        <v>50</v>
      </c>
      <c r="D34" s="10">
        <v>29.25</v>
      </c>
      <c r="E34" s="9"/>
      <c r="F34" s="10">
        <f t="shared" si="4"/>
        <v>29.25</v>
      </c>
      <c r="G34" s="32">
        <v>1</v>
      </c>
      <c r="H34" s="13">
        <v>48.63</v>
      </c>
      <c r="I34" s="9"/>
      <c r="J34" s="10">
        <f>SUM(H34+I34)</f>
        <v>48.63</v>
      </c>
      <c r="K34" s="32">
        <v>1</v>
      </c>
      <c r="L34" s="12">
        <v>28.46</v>
      </c>
      <c r="M34" s="9">
        <v>5</v>
      </c>
      <c r="N34" s="10">
        <f t="shared" si="6"/>
        <v>33.46</v>
      </c>
      <c r="O34" s="32">
        <v>1</v>
      </c>
      <c r="P34" s="40"/>
      <c r="Q34" s="13">
        <f>SUM(F34+J34+N34)</f>
        <v>111.34</v>
      </c>
      <c r="R34" s="31">
        <v>1</v>
      </c>
    </row>
    <row r="35" spans="1:18" x14ac:dyDescent="0.25">
      <c r="A35" s="73"/>
      <c r="B35" s="26"/>
      <c r="C35" s="9"/>
      <c r="D35" s="9"/>
      <c r="E35" s="9"/>
      <c r="F35" s="10"/>
      <c r="G35" s="22"/>
      <c r="H35" s="12"/>
      <c r="I35" s="9"/>
      <c r="J35" s="10"/>
      <c r="K35" s="22"/>
      <c r="L35" s="12"/>
      <c r="M35" s="9"/>
      <c r="N35" s="10"/>
      <c r="O35" s="22"/>
      <c r="P35" s="40"/>
      <c r="Q35" s="13"/>
      <c r="R35" s="25"/>
    </row>
    <row r="36" spans="1:18" ht="18.75" x14ac:dyDescent="0.3">
      <c r="A36" s="73"/>
      <c r="B36" s="117" t="s">
        <v>35</v>
      </c>
      <c r="C36" s="118"/>
      <c r="D36" s="118"/>
      <c r="E36" s="118"/>
      <c r="F36" s="118"/>
      <c r="G36" s="119"/>
      <c r="H36" s="12"/>
      <c r="I36" s="9"/>
      <c r="J36" s="10"/>
      <c r="K36" s="22"/>
      <c r="L36" s="12"/>
      <c r="M36" s="9"/>
      <c r="N36" s="10"/>
      <c r="O36" s="22"/>
      <c r="P36" s="40"/>
      <c r="Q36" s="13"/>
      <c r="R36" s="25"/>
    </row>
    <row r="37" spans="1:18" ht="15.75" x14ac:dyDescent="0.25">
      <c r="A37" s="73">
        <v>1</v>
      </c>
      <c r="B37" s="58" t="s">
        <v>127</v>
      </c>
      <c r="C37" s="9" t="s">
        <v>125</v>
      </c>
      <c r="D37" s="9">
        <v>36.92</v>
      </c>
      <c r="E37" s="9"/>
      <c r="F37" s="10">
        <v>0</v>
      </c>
      <c r="G37" s="32">
        <v>0</v>
      </c>
      <c r="H37" s="13">
        <v>75</v>
      </c>
      <c r="I37" s="9">
        <v>5</v>
      </c>
      <c r="J37" s="10">
        <f>SUM(F37:I37)</f>
        <v>80</v>
      </c>
      <c r="K37" s="32">
        <v>3</v>
      </c>
      <c r="L37" s="13">
        <v>39.79</v>
      </c>
      <c r="M37" s="9">
        <v>5</v>
      </c>
      <c r="N37" s="10">
        <f>SUM(L37:M37)</f>
        <v>44.79</v>
      </c>
      <c r="O37" s="32">
        <v>3</v>
      </c>
      <c r="P37" s="40"/>
      <c r="Q37" s="13">
        <v>0</v>
      </c>
      <c r="R37" s="46">
        <v>0</v>
      </c>
    </row>
    <row r="38" spans="1:18" ht="15.75" x14ac:dyDescent="0.25">
      <c r="A38" s="73">
        <v>2</v>
      </c>
      <c r="B38" s="58" t="s">
        <v>58</v>
      </c>
      <c r="C38" s="9" t="s">
        <v>14</v>
      </c>
      <c r="D38" s="10">
        <v>38.36</v>
      </c>
      <c r="E38" s="9"/>
      <c r="F38" s="10">
        <f t="shared" si="4"/>
        <v>38.36</v>
      </c>
      <c r="G38" s="32">
        <v>1</v>
      </c>
      <c r="H38" s="13">
        <v>53.17</v>
      </c>
      <c r="I38" s="9"/>
      <c r="J38" s="10">
        <f t="shared" si="5"/>
        <v>53.17</v>
      </c>
      <c r="K38" s="32">
        <v>1</v>
      </c>
      <c r="L38" s="12">
        <v>36.729999999999997</v>
      </c>
      <c r="M38" s="9"/>
      <c r="N38" s="10">
        <f t="shared" si="6"/>
        <v>36.729999999999997</v>
      </c>
      <c r="O38" s="32">
        <v>1</v>
      </c>
      <c r="P38" s="40"/>
      <c r="Q38" s="13">
        <f t="shared" si="7"/>
        <v>128.26</v>
      </c>
      <c r="R38" s="31">
        <v>1</v>
      </c>
    </row>
    <row r="39" spans="1:18" ht="15.75" x14ac:dyDescent="0.25">
      <c r="A39" s="73">
        <v>3</v>
      </c>
      <c r="B39" s="58" t="s">
        <v>128</v>
      </c>
      <c r="C39" s="9" t="s">
        <v>129</v>
      </c>
      <c r="D39" s="10">
        <v>43</v>
      </c>
      <c r="E39" s="9"/>
      <c r="F39" s="10">
        <f t="shared" si="4"/>
        <v>43</v>
      </c>
      <c r="G39" s="32">
        <v>2</v>
      </c>
      <c r="H39" s="13">
        <v>70.040000000000006</v>
      </c>
      <c r="I39" s="9"/>
      <c r="J39" s="10">
        <f t="shared" si="5"/>
        <v>70.040000000000006</v>
      </c>
      <c r="K39" s="32">
        <v>2</v>
      </c>
      <c r="L39" s="12">
        <v>37.69</v>
      </c>
      <c r="M39" s="9">
        <v>5</v>
      </c>
      <c r="N39" s="10">
        <f t="shared" si="6"/>
        <v>42.69</v>
      </c>
      <c r="O39" s="32">
        <v>2</v>
      </c>
      <c r="P39" s="40"/>
      <c r="Q39" s="13">
        <f t="shared" si="7"/>
        <v>155.73000000000002</v>
      </c>
      <c r="R39" s="67">
        <v>2</v>
      </c>
    </row>
    <row r="40" spans="1:18" x14ac:dyDescent="0.25">
      <c r="A40" s="73"/>
      <c r="B40" s="9"/>
      <c r="C40" s="9"/>
      <c r="D40" s="9"/>
      <c r="E40" s="9"/>
      <c r="F40" s="10"/>
      <c r="G40" s="22"/>
      <c r="H40" s="12"/>
      <c r="I40" s="9"/>
      <c r="J40" s="10"/>
      <c r="K40" s="22"/>
      <c r="L40" s="12"/>
      <c r="M40" s="9"/>
      <c r="N40" s="10"/>
      <c r="O40" s="22"/>
      <c r="P40" s="40"/>
      <c r="Q40" s="13"/>
      <c r="R40" s="25"/>
    </row>
    <row r="41" spans="1:18" x14ac:dyDescent="0.25">
      <c r="A41" s="73"/>
      <c r="B41" s="9"/>
      <c r="C41" s="9"/>
      <c r="D41" s="9"/>
      <c r="E41" s="9"/>
      <c r="F41" s="10"/>
      <c r="G41" s="22"/>
      <c r="H41" s="12"/>
      <c r="I41" s="9"/>
      <c r="J41" s="10"/>
      <c r="K41" s="22"/>
      <c r="L41" s="12"/>
      <c r="M41" s="9"/>
      <c r="N41" s="10"/>
      <c r="O41" s="22"/>
      <c r="P41" s="40"/>
      <c r="Q41" s="13"/>
      <c r="R41" s="25"/>
    </row>
  </sheetData>
  <mergeCells count="17">
    <mergeCell ref="B36:G36"/>
    <mergeCell ref="L5:N5"/>
    <mergeCell ref="O5:O6"/>
    <mergeCell ref="B7:G7"/>
    <mergeCell ref="B14:G14"/>
    <mergeCell ref="B20:G20"/>
    <mergeCell ref="B30:G30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T6" sqref="T6"/>
    </sheetView>
  </sheetViews>
  <sheetFormatPr defaultRowHeight="15" x14ac:dyDescent="0.25"/>
  <cols>
    <col min="1" max="1" width="4.140625" customWidth="1"/>
    <col min="2" max="2" width="21.7109375" customWidth="1"/>
    <col min="3" max="3" width="8.28515625" customWidth="1"/>
    <col min="4" max="4" width="6.42578125" customWidth="1"/>
    <col min="5" max="5" width="5" customWidth="1"/>
    <col min="6" max="6" width="6.7109375" customWidth="1"/>
    <col min="7" max="7" width="5.42578125" customWidth="1"/>
    <col min="8" max="8" width="7.28515625" customWidth="1"/>
    <col min="9" max="9" width="4.140625" customWidth="1"/>
    <col min="10" max="10" width="6.85546875" customWidth="1"/>
    <col min="11" max="11" width="6.42578125" customWidth="1"/>
    <col min="12" max="12" width="6.28515625" customWidth="1"/>
    <col min="13" max="13" width="5.42578125" customWidth="1"/>
    <col min="14" max="14" width="7.28515625" customWidth="1"/>
    <col min="15" max="15" width="5.85546875" customWidth="1"/>
    <col min="16" max="16" width="3.85546875" customWidth="1"/>
    <col min="17" max="17" width="8.42578125" customWidth="1"/>
    <col min="18" max="18" width="7.7109375" customWidth="1"/>
  </cols>
  <sheetData>
    <row r="1" spans="1:18" ht="18.75" x14ac:dyDescent="0.3">
      <c r="A1" s="77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77"/>
      <c r="M1" s="77"/>
      <c r="N1" s="77"/>
      <c r="O1" s="77"/>
      <c r="P1" s="77"/>
      <c r="Q1" s="77"/>
      <c r="R1" s="77"/>
    </row>
    <row r="2" spans="1:18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ht="18.75" x14ac:dyDescent="0.3">
      <c r="A3" s="107" t="s">
        <v>159</v>
      </c>
      <c r="B3" s="107"/>
      <c r="C3" s="107"/>
      <c r="D3" s="107"/>
      <c r="E3" s="107"/>
      <c r="F3" s="107"/>
      <c r="G3" s="107"/>
      <c r="H3" s="77"/>
      <c r="I3" s="77"/>
      <c r="J3" s="77"/>
      <c r="K3" s="77"/>
      <c r="L3" s="108" t="s">
        <v>160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78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76"/>
      <c r="L7" s="6"/>
      <c r="M7" s="5"/>
      <c r="N7" s="5"/>
      <c r="O7" s="76"/>
      <c r="P7" s="37"/>
      <c r="Q7" s="6"/>
      <c r="R7" s="5"/>
    </row>
    <row r="8" spans="1:18" ht="18.75" x14ac:dyDescent="0.3">
      <c r="A8" s="79">
        <v>1</v>
      </c>
      <c r="B8" s="8" t="s">
        <v>27</v>
      </c>
      <c r="C8" s="9" t="s">
        <v>28</v>
      </c>
      <c r="D8" s="10">
        <v>26.87</v>
      </c>
      <c r="E8" s="9"/>
      <c r="F8" s="10">
        <f t="shared" ref="F8:F9" si="0">SUM(D8:E8)</f>
        <v>26.87</v>
      </c>
      <c r="G8" s="32">
        <v>3</v>
      </c>
      <c r="H8" s="13">
        <v>44.39</v>
      </c>
      <c r="I8" s="9">
        <v>10</v>
      </c>
      <c r="J8" s="10">
        <f t="shared" ref="J8:J14" si="1">SUM(H8:I8)</f>
        <v>54.39</v>
      </c>
      <c r="K8" s="32">
        <v>3</v>
      </c>
      <c r="L8" s="12">
        <v>26.97</v>
      </c>
      <c r="M8" s="9">
        <v>15</v>
      </c>
      <c r="N8" s="10">
        <f t="shared" ref="N8:N14" si="2">SUM(L8:M8)</f>
        <v>41.97</v>
      </c>
      <c r="O8" s="32">
        <v>2</v>
      </c>
      <c r="P8" s="38"/>
      <c r="Q8" s="13">
        <f t="shared" ref="Q8:Q9" si="3">SUM(F8+J8+N8)</f>
        <v>123.23</v>
      </c>
      <c r="R8" s="82">
        <v>3</v>
      </c>
    </row>
    <row r="9" spans="1:18" ht="15.75" x14ac:dyDescent="0.25">
      <c r="A9" s="79">
        <v>2</v>
      </c>
      <c r="B9" s="8" t="s">
        <v>65</v>
      </c>
      <c r="C9" s="9" t="s">
        <v>66</v>
      </c>
      <c r="D9" s="9">
        <v>26.94</v>
      </c>
      <c r="E9" s="9">
        <v>5</v>
      </c>
      <c r="F9" s="10">
        <f t="shared" si="0"/>
        <v>31.94</v>
      </c>
      <c r="G9" s="32">
        <v>4</v>
      </c>
      <c r="H9" s="12">
        <v>55.67</v>
      </c>
      <c r="I9" s="9">
        <v>15</v>
      </c>
      <c r="J9" s="10">
        <f t="shared" si="1"/>
        <v>70.67</v>
      </c>
      <c r="K9" s="32">
        <v>5</v>
      </c>
      <c r="L9" s="12">
        <v>34.04</v>
      </c>
      <c r="M9" s="9">
        <v>10</v>
      </c>
      <c r="N9" s="10">
        <f t="shared" si="2"/>
        <v>44.04</v>
      </c>
      <c r="O9" s="32">
        <v>4</v>
      </c>
      <c r="P9" s="38"/>
      <c r="Q9" s="13">
        <f t="shared" si="3"/>
        <v>146.65</v>
      </c>
      <c r="R9" s="46">
        <v>4</v>
      </c>
    </row>
    <row r="10" spans="1:18" ht="18.75" x14ac:dyDescent="0.3">
      <c r="A10" s="79">
        <v>3</v>
      </c>
      <c r="B10" s="8" t="s">
        <v>29</v>
      </c>
      <c r="C10" s="9" t="s">
        <v>30</v>
      </c>
      <c r="D10" s="9">
        <v>25.08</v>
      </c>
      <c r="E10" s="9"/>
      <c r="F10" s="10">
        <f>SUM(D10:E10)</f>
        <v>25.08</v>
      </c>
      <c r="G10" s="32">
        <v>1</v>
      </c>
      <c r="H10" s="13">
        <v>43.87</v>
      </c>
      <c r="I10" s="9">
        <v>5</v>
      </c>
      <c r="J10" s="10">
        <f t="shared" si="1"/>
        <v>48.87</v>
      </c>
      <c r="K10" s="32">
        <v>2</v>
      </c>
      <c r="L10" s="12">
        <v>27.07</v>
      </c>
      <c r="M10" s="9">
        <v>15</v>
      </c>
      <c r="N10" s="10">
        <f>SUM(L10:M10)</f>
        <v>42.07</v>
      </c>
      <c r="O10" s="32">
        <v>3</v>
      </c>
      <c r="P10" s="38"/>
      <c r="Q10" s="13">
        <f>SUM(F10+J10+N10)</f>
        <v>116.01999999999998</v>
      </c>
      <c r="R10" s="81">
        <v>2</v>
      </c>
    </row>
    <row r="11" spans="1:18" ht="18.75" x14ac:dyDescent="0.3">
      <c r="A11" s="79">
        <v>4</v>
      </c>
      <c r="B11" s="8" t="s">
        <v>27</v>
      </c>
      <c r="C11" s="9" t="s">
        <v>31</v>
      </c>
      <c r="D11" s="9">
        <v>27.26</v>
      </c>
      <c r="E11" s="9">
        <v>5</v>
      </c>
      <c r="F11" s="10">
        <f>SUM(D11:E11)</f>
        <v>32.260000000000005</v>
      </c>
      <c r="G11" s="32">
        <v>5</v>
      </c>
      <c r="H11" s="13">
        <v>40.950000000000003</v>
      </c>
      <c r="I11" s="9"/>
      <c r="J11" s="10">
        <f t="shared" si="1"/>
        <v>40.950000000000003</v>
      </c>
      <c r="K11" s="32">
        <v>1</v>
      </c>
      <c r="L11" s="12">
        <v>26.91</v>
      </c>
      <c r="M11" s="9">
        <v>10</v>
      </c>
      <c r="N11" s="10">
        <f t="shared" si="2"/>
        <v>36.909999999999997</v>
      </c>
      <c r="O11" s="32">
        <v>1</v>
      </c>
      <c r="P11" s="38"/>
      <c r="Q11" s="13">
        <f>SUM(F11+J11+N11)</f>
        <v>110.12</v>
      </c>
      <c r="R11" s="80">
        <v>1</v>
      </c>
    </row>
    <row r="12" spans="1:18" ht="15.75" x14ac:dyDescent="0.25">
      <c r="A12" s="79">
        <v>5</v>
      </c>
      <c r="B12" s="8" t="s">
        <v>25</v>
      </c>
      <c r="C12" s="9" t="s">
        <v>26</v>
      </c>
      <c r="D12" s="9">
        <v>29.93</v>
      </c>
      <c r="E12" s="9">
        <v>15</v>
      </c>
      <c r="F12" s="10">
        <f>SUM(D12:E12)</f>
        <v>44.93</v>
      </c>
      <c r="G12" s="32">
        <v>7</v>
      </c>
      <c r="H12" s="12">
        <v>65.66</v>
      </c>
      <c r="I12" s="9">
        <v>10</v>
      </c>
      <c r="J12" s="10">
        <f t="shared" si="1"/>
        <v>75.66</v>
      </c>
      <c r="K12" s="32">
        <v>6</v>
      </c>
      <c r="L12" s="13">
        <v>41</v>
      </c>
      <c r="M12" s="9">
        <v>20</v>
      </c>
      <c r="N12" s="10">
        <f t="shared" si="2"/>
        <v>61</v>
      </c>
      <c r="O12" s="32">
        <v>6</v>
      </c>
      <c r="P12" s="38"/>
      <c r="Q12" s="13">
        <f>SUM(F12+J12+N12)</f>
        <v>181.59</v>
      </c>
      <c r="R12" s="46">
        <v>7</v>
      </c>
    </row>
    <row r="13" spans="1:18" s="77" customFormat="1" ht="15.75" x14ac:dyDescent="0.25">
      <c r="A13" s="79">
        <v>6</v>
      </c>
      <c r="B13" s="8" t="s">
        <v>131</v>
      </c>
      <c r="C13" s="9" t="s">
        <v>132</v>
      </c>
      <c r="D13" s="9">
        <v>32.07</v>
      </c>
      <c r="E13" s="9">
        <v>10</v>
      </c>
      <c r="F13" s="10">
        <f t="shared" ref="F13:F14" si="4">SUM(D13:E13)</f>
        <v>42.07</v>
      </c>
      <c r="G13" s="32">
        <v>6</v>
      </c>
      <c r="H13" s="12">
        <v>73.010000000000005</v>
      </c>
      <c r="I13" s="9">
        <v>10</v>
      </c>
      <c r="J13" s="10">
        <f t="shared" si="1"/>
        <v>83.01</v>
      </c>
      <c r="K13" s="32">
        <v>7</v>
      </c>
      <c r="L13" s="12">
        <v>43.13</v>
      </c>
      <c r="M13" s="9">
        <v>10</v>
      </c>
      <c r="N13" s="10">
        <f t="shared" si="2"/>
        <v>53.13</v>
      </c>
      <c r="O13" s="32">
        <v>5</v>
      </c>
      <c r="P13" s="38"/>
      <c r="Q13" s="13">
        <f t="shared" ref="Q13:Q14" si="5">SUM(F13+J13+N13)</f>
        <v>178.21</v>
      </c>
      <c r="R13" s="46">
        <v>6</v>
      </c>
    </row>
    <row r="14" spans="1:18" s="77" customFormat="1" ht="15.75" x14ac:dyDescent="0.25">
      <c r="A14" s="79">
        <v>7</v>
      </c>
      <c r="B14" s="8" t="s">
        <v>133</v>
      </c>
      <c r="C14" s="9" t="s">
        <v>134</v>
      </c>
      <c r="D14" s="9">
        <v>26.08</v>
      </c>
      <c r="E14" s="9"/>
      <c r="F14" s="10">
        <f t="shared" si="4"/>
        <v>26.08</v>
      </c>
      <c r="G14" s="32">
        <v>2</v>
      </c>
      <c r="H14" s="12">
        <v>60.26</v>
      </c>
      <c r="I14" s="9">
        <v>5</v>
      </c>
      <c r="J14" s="10">
        <f t="shared" si="1"/>
        <v>65.259999999999991</v>
      </c>
      <c r="K14" s="32">
        <v>4</v>
      </c>
      <c r="L14" s="13">
        <v>63.8</v>
      </c>
      <c r="M14" s="9">
        <v>10</v>
      </c>
      <c r="N14" s="10">
        <f t="shared" si="2"/>
        <v>73.8</v>
      </c>
      <c r="O14" s="32">
        <v>7</v>
      </c>
      <c r="P14" s="38"/>
      <c r="Q14" s="13">
        <f t="shared" si="5"/>
        <v>165.14</v>
      </c>
      <c r="R14" s="46">
        <v>5</v>
      </c>
    </row>
    <row r="15" spans="1:18" x14ac:dyDescent="0.25">
      <c r="A15" s="79"/>
      <c r="B15" s="15"/>
      <c r="C15" s="9"/>
      <c r="D15" s="9"/>
      <c r="E15" s="9"/>
      <c r="F15" s="10"/>
      <c r="G15" s="22"/>
      <c r="H15" s="12"/>
      <c r="I15" s="9"/>
      <c r="J15" s="10"/>
      <c r="K15" s="22"/>
      <c r="L15" s="12"/>
      <c r="M15" s="9"/>
      <c r="N15" s="10"/>
      <c r="O15" s="22"/>
      <c r="P15" s="39"/>
      <c r="Q15" s="13"/>
      <c r="R15" s="25"/>
    </row>
    <row r="16" spans="1:18" ht="18.75" x14ac:dyDescent="0.3">
      <c r="A16" s="79"/>
      <c r="B16" s="123" t="s">
        <v>32</v>
      </c>
      <c r="C16" s="124"/>
      <c r="D16" s="124"/>
      <c r="E16" s="124"/>
      <c r="F16" s="124"/>
      <c r="G16" s="125"/>
      <c r="H16" s="12"/>
      <c r="I16" s="9"/>
      <c r="J16" s="10"/>
      <c r="K16" s="22"/>
      <c r="L16" s="12"/>
      <c r="M16" s="9"/>
      <c r="N16" s="10"/>
      <c r="O16" s="22"/>
      <c r="P16" s="39"/>
      <c r="Q16" s="13"/>
      <c r="R16" s="25"/>
    </row>
    <row r="17" spans="1:18" ht="18.75" x14ac:dyDescent="0.3">
      <c r="A17" s="79">
        <v>1</v>
      </c>
      <c r="B17" s="16" t="s">
        <v>18</v>
      </c>
      <c r="C17" s="9" t="s">
        <v>19</v>
      </c>
      <c r="D17" s="10">
        <v>24.6</v>
      </c>
      <c r="E17" s="9"/>
      <c r="F17" s="10">
        <f t="shared" ref="F17:F52" si="6">SUM(D17+E17)</f>
        <v>24.6</v>
      </c>
      <c r="G17" s="32">
        <v>1</v>
      </c>
      <c r="H17" s="13">
        <v>39.869999999999997</v>
      </c>
      <c r="I17" s="9"/>
      <c r="J17" s="10">
        <f t="shared" ref="J17:J52" si="7">SUM(H17+I17)</f>
        <v>39.869999999999997</v>
      </c>
      <c r="K17" s="32">
        <v>2</v>
      </c>
      <c r="L17" s="12">
        <v>25.86</v>
      </c>
      <c r="M17" s="9">
        <v>15</v>
      </c>
      <c r="N17" s="10">
        <f t="shared" ref="N17:N52" si="8">SUM(L17+M17)</f>
        <v>40.86</v>
      </c>
      <c r="O17" s="32">
        <v>1</v>
      </c>
      <c r="P17" s="38"/>
      <c r="Q17" s="13">
        <f t="shared" ref="Q17:Q48" si="9">SUM(F17+J17+N17)</f>
        <v>105.33</v>
      </c>
      <c r="R17" s="80">
        <v>1</v>
      </c>
    </row>
    <row r="18" spans="1:18" ht="18.75" x14ac:dyDescent="0.3">
      <c r="A18" s="79">
        <v>2</v>
      </c>
      <c r="B18" s="16" t="s">
        <v>16</v>
      </c>
      <c r="C18" s="9" t="s">
        <v>17</v>
      </c>
      <c r="D18" s="10">
        <v>27.75</v>
      </c>
      <c r="E18" s="9">
        <v>5</v>
      </c>
      <c r="F18" s="10">
        <f t="shared" si="6"/>
        <v>32.75</v>
      </c>
      <c r="G18" s="32">
        <v>3</v>
      </c>
      <c r="H18" s="13">
        <v>51.27</v>
      </c>
      <c r="I18" s="9">
        <v>5</v>
      </c>
      <c r="J18" s="10">
        <f t="shared" si="7"/>
        <v>56.27</v>
      </c>
      <c r="K18" s="32">
        <v>3</v>
      </c>
      <c r="L18" s="13">
        <v>33.33</v>
      </c>
      <c r="M18" s="9">
        <v>15</v>
      </c>
      <c r="N18" s="10">
        <f t="shared" si="8"/>
        <v>48.33</v>
      </c>
      <c r="O18" s="32">
        <v>3</v>
      </c>
      <c r="P18" s="38"/>
      <c r="Q18" s="13">
        <f t="shared" si="9"/>
        <v>137.35000000000002</v>
      </c>
      <c r="R18" s="82">
        <v>3</v>
      </c>
    </row>
    <row r="19" spans="1:18" ht="18.75" x14ac:dyDescent="0.3">
      <c r="A19" s="79">
        <v>3</v>
      </c>
      <c r="B19" s="16" t="s">
        <v>37</v>
      </c>
      <c r="C19" s="9" t="s">
        <v>38</v>
      </c>
      <c r="D19" s="10">
        <v>26.6</v>
      </c>
      <c r="E19" s="9"/>
      <c r="F19" s="10">
        <f t="shared" si="6"/>
        <v>26.6</v>
      </c>
      <c r="G19" s="32">
        <v>2</v>
      </c>
      <c r="H19" s="12">
        <v>38.29</v>
      </c>
      <c r="I19" s="9"/>
      <c r="J19" s="10">
        <f t="shared" si="7"/>
        <v>38.29</v>
      </c>
      <c r="K19" s="32">
        <v>1</v>
      </c>
      <c r="L19" s="12">
        <v>35.65</v>
      </c>
      <c r="M19" s="9">
        <v>10</v>
      </c>
      <c r="N19" s="10">
        <f t="shared" si="8"/>
        <v>45.65</v>
      </c>
      <c r="O19" s="32">
        <v>2</v>
      </c>
      <c r="P19" s="38"/>
      <c r="Q19" s="13">
        <f t="shared" si="9"/>
        <v>110.53999999999999</v>
      </c>
      <c r="R19" s="81">
        <v>2</v>
      </c>
    </row>
    <row r="20" spans="1:18" ht="15.75" x14ac:dyDescent="0.25">
      <c r="A20" s="79">
        <v>4</v>
      </c>
      <c r="B20" s="16" t="s">
        <v>70</v>
      </c>
      <c r="C20" s="9" t="s">
        <v>71</v>
      </c>
      <c r="D20" s="10">
        <v>40.72</v>
      </c>
      <c r="E20" s="9">
        <v>5</v>
      </c>
      <c r="F20" s="10">
        <f t="shared" si="6"/>
        <v>45.72</v>
      </c>
      <c r="G20" s="32">
        <v>5</v>
      </c>
      <c r="H20" s="12">
        <v>55.35</v>
      </c>
      <c r="I20" s="9">
        <v>5</v>
      </c>
      <c r="J20" s="10">
        <f t="shared" si="7"/>
        <v>60.35</v>
      </c>
      <c r="K20" s="32">
        <v>4</v>
      </c>
      <c r="L20" s="12">
        <v>46.58</v>
      </c>
      <c r="M20" s="9">
        <v>20</v>
      </c>
      <c r="N20" s="10">
        <f t="shared" si="8"/>
        <v>66.58</v>
      </c>
      <c r="O20" s="32">
        <v>4</v>
      </c>
      <c r="P20" s="38"/>
      <c r="Q20" s="13">
        <f t="shared" si="9"/>
        <v>172.64999999999998</v>
      </c>
      <c r="R20" s="46">
        <v>4</v>
      </c>
    </row>
    <row r="21" spans="1:18" s="77" customFormat="1" ht="15.75" x14ac:dyDescent="0.25">
      <c r="A21" s="79">
        <v>5</v>
      </c>
      <c r="B21" s="16" t="s">
        <v>20</v>
      </c>
      <c r="C21" s="9" t="s">
        <v>21</v>
      </c>
      <c r="D21" s="10">
        <v>26.27</v>
      </c>
      <c r="E21" s="9">
        <v>15</v>
      </c>
      <c r="F21" s="10">
        <f t="shared" si="6"/>
        <v>41.269999999999996</v>
      </c>
      <c r="G21" s="32">
        <v>4</v>
      </c>
      <c r="H21" s="12">
        <v>49.52</v>
      </c>
      <c r="I21" s="9">
        <v>20</v>
      </c>
      <c r="J21" s="10">
        <f t="shared" si="7"/>
        <v>69.52000000000001</v>
      </c>
      <c r="K21" s="32">
        <v>5</v>
      </c>
      <c r="L21" s="12">
        <v>85.46</v>
      </c>
      <c r="M21" s="9">
        <v>25</v>
      </c>
      <c r="N21" s="10">
        <f t="shared" si="8"/>
        <v>110.46</v>
      </c>
      <c r="O21" s="32">
        <v>5</v>
      </c>
      <c r="P21" s="38"/>
      <c r="Q21" s="13">
        <f t="shared" si="9"/>
        <v>221.25</v>
      </c>
      <c r="R21" s="46">
        <v>5</v>
      </c>
    </row>
    <row r="22" spans="1:18" x14ac:dyDescent="0.25">
      <c r="A22" s="79"/>
      <c r="B22" s="15"/>
      <c r="C22" s="9"/>
      <c r="D22" s="9"/>
      <c r="E22" s="9"/>
      <c r="F22" s="10"/>
      <c r="G22" s="22"/>
      <c r="H22" s="12"/>
      <c r="I22" s="9"/>
      <c r="J22" s="10"/>
      <c r="K22" s="22"/>
      <c r="L22" s="12"/>
      <c r="M22" s="9"/>
      <c r="N22" s="10"/>
      <c r="O22" s="22"/>
      <c r="P22" s="39"/>
      <c r="Q22" s="13"/>
      <c r="R22" s="25"/>
    </row>
    <row r="23" spans="1:18" ht="18.75" x14ac:dyDescent="0.3">
      <c r="A23" s="79"/>
      <c r="B23" s="126" t="s">
        <v>33</v>
      </c>
      <c r="C23" s="127"/>
      <c r="D23" s="127"/>
      <c r="E23" s="127"/>
      <c r="F23" s="127"/>
      <c r="G23" s="128"/>
      <c r="H23" s="12"/>
      <c r="I23" s="9"/>
      <c r="J23" s="10"/>
      <c r="K23" s="22"/>
      <c r="L23" s="12"/>
      <c r="M23" s="9"/>
      <c r="N23" s="29"/>
      <c r="O23" s="22"/>
      <c r="P23" s="39"/>
      <c r="Q23" s="13"/>
      <c r="R23" s="25"/>
    </row>
    <row r="24" spans="1:18" ht="15.75" x14ac:dyDescent="0.25">
      <c r="A24" s="79">
        <v>1</v>
      </c>
      <c r="B24" s="17" t="s">
        <v>16</v>
      </c>
      <c r="C24" s="9" t="s">
        <v>40</v>
      </c>
      <c r="D24" s="68">
        <v>0</v>
      </c>
      <c r="E24" s="9"/>
      <c r="F24" s="10">
        <v>0</v>
      </c>
      <c r="G24" s="32">
        <v>13</v>
      </c>
      <c r="H24" s="13">
        <v>43.03</v>
      </c>
      <c r="I24" s="9"/>
      <c r="J24" s="10">
        <f t="shared" si="7"/>
        <v>43.03</v>
      </c>
      <c r="K24" s="32">
        <v>1</v>
      </c>
      <c r="L24" s="12">
        <v>32.869999999999997</v>
      </c>
      <c r="M24" s="9"/>
      <c r="N24" s="18">
        <f>SUM(L24+M24)</f>
        <v>32.869999999999997</v>
      </c>
      <c r="O24" s="45">
        <v>3</v>
      </c>
      <c r="P24" s="75"/>
      <c r="Q24" s="13">
        <v>0</v>
      </c>
      <c r="R24" s="83" t="s">
        <v>149</v>
      </c>
    </row>
    <row r="25" spans="1:18" ht="18.75" x14ac:dyDescent="0.3">
      <c r="A25" s="79">
        <v>2</v>
      </c>
      <c r="B25" s="17" t="s">
        <v>13</v>
      </c>
      <c r="C25" s="9" t="s">
        <v>41</v>
      </c>
      <c r="D25" s="9">
        <v>27.84</v>
      </c>
      <c r="E25" s="9"/>
      <c r="F25" s="10">
        <f t="shared" si="6"/>
        <v>27.84</v>
      </c>
      <c r="G25" s="32">
        <v>1</v>
      </c>
      <c r="H25" s="13">
        <v>47.61</v>
      </c>
      <c r="I25" s="9"/>
      <c r="J25" s="10">
        <f t="shared" si="7"/>
        <v>47.61</v>
      </c>
      <c r="K25" s="32">
        <v>3</v>
      </c>
      <c r="L25" s="12">
        <v>27.66</v>
      </c>
      <c r="M25" s="9">
        <v>5</v>
      </c>
      <c r="N25" s="10">
        <f t="shared" si="8"/>
        <v>32.659999999999997</v>
      </c>
      <c r="O25" s="32">
        <v>2</v>
      </c>
      <c r="P25" s="40"/>
      <c r="Q25" s="13">
        <f>SUM(F25+J25+N25)</f>
        <v>108.11</v>
      </c>
      <c r="R25" s="80">
        <v>1</v>
      </c>
    </row>
    <row r="26" spans="1:18" ht="15.75" x14ac:dyDescent="0.25">
      <c r="A26" s="79">
        <v>3</v>
      </c>
      <c r="B26" s="17" t="s">
        <v>73</v>
      </c>
      <c r="C26" s="9" t="s">
        <v>47</v>
      </c>
      <c r="D26" s="9">
        <v>196.15</v>
      </c>
      <c r="E26" s="9"/>
      <c r="F26" s="10">
        <f t="shared" si="6"/>
        <v>196.15</v>
      </c>
      <c r="G26" s="32">
        <v>12</v>
      </c>
      <c r="H26" s="12">
        <v>73.94</v>
      </c>
      <c r="I26" s="9"/>
      <c r="J26" s="10">
        <f t="shared" si="7"/>
        <v>73.94</v>
      </c>
      <c r="K26" s="32">
        <v>10</v>
      </c>
      <c r="L26" s="12">
        <v>40.229999999999997</v>
      </c>
      <c r="M26" s="9">
        <v>5</v>
      </c>
      <c r="N26" s="10">
        <f t="shared" si="8"/>
        <v>45.23</v>
      </c>
      <c r="O26" s="32">
        <v>8</v>
      </c>
      <c r="P26" s="40"/>
      <c r="Q26" s="13">
        <f t="shared" si="9"/>
        <v>315.32000000000005</v>
      </c>
      <c r="R26" s="46">
        <v>11</v>
      </c>
    </row>
    <row r="27" spans="1:18" ht="15.75" x14ac:dyDescent="0.25">
      <c r="A27" s="79">
        <v>4</v>
      </c>
      <c r="B27" s="17" t="s">
        <v>140</v>
      </c>
      <c r="C27" s="9" t="s">
        <v>45</v>
      </c>
      <c r="D27" s="9">
        <v>33.119999999999997</v>
      </c>
      <c r="E27" s="9"/>
      <c r="F27" s="10">
        <f t="shared" si="6"/>
        <v>33.119999999999997</v>
      </c>
      <c r="G27" s="32">
        <v>6</v>
      </c>
      <c r="H27" s="12">
        <v>73.040000000000006</v>
      </c>
      <c r="I27" s="9"/>
      <c r="J27" s="10">
        <f t="shared" si="7"/>
        <v>73.040000000000006</v>
      </c>
      <c r="K27" s="32">
        <v>9</v>
      </c>
      <c r="L27" s="13">
        <v>38.22</v>
      </c>
      <c r="M27" s="9">
        <v>5</v>
      </c>
      <c r="N27" s="10">
        <f t="shared" si="8"/>
        <v>43.22</v>
      </c>
      <c r="O27" s="32">
        <v>7</v>
      </c>
      <c r="P27" s="40"/>
      <c r="Q27" s="13">
        <f t="shared" si="9"/>
        <v>149.38</v>
      </c>
      <c r="R27" s="46">
        <v>5</v>
      </c>
    </row>
    <row r="28" spans="1:18" ht="15.75" x14ac:dyDescent="0.25">
      <c r="A28" s="79">
        <v>5</v>
      </c>
      <c r="B28" s="17" t="s">
        <v>42</v>
      </c>
      <c r="C28" s="9" t="s">
        <v>23</v>
      </c>
      <c r="D28" s="9">
        <v>30.16</v>
      </c>
      <c r="E28" s="9"/>
      <c r="F28" s="10">
        <f t="shared" si="6"/>
        <v>30.16</v>
      </c>
      <c r="G28" s="32">
        <v>4</v>
      </c>
      <c r="H28" s="12">
        <v>62.03</v>
      </c>
      <c r="I28" s="9"/>
      <c r="J28" s="10">
        <f t="shared" si="7"/>
        <v>62.03</v>
      </c>
      <c r="K28" s="32">
        <v>6</v>
      </c>
      <c r="L28" s="12">
        <v>85.84</v>
      </c>
      <c r="M28" s="9">
        <v>35</v>
      </c>
      <c r="N28" s="10">
        <f>SUM(L28:M28)</f>
        <v>120.84</v>
      </c>
      <c r="O28" s="32">
        <v>12</v>
      </c>
      <c r="P28" s="40"/>
      <c r="Q28" s="13">
        <f t="shared" si="9"/>
        <v>213.03</v>
      </c>
      <c r="R28" s="46">
        <v>10</v>
      </c>
    </row>
    <row r="29" spans="1:18" ht="15.75" x14ac:dyDescent="0.25">
      <c r="A29" s="79">
        <v>6</v>
      </c>
      <c r="B29" s="17" t="s">
        <v>138</v>
      </c>
      <c r="C29" s="9" t="s">
        <v>139</v>
      </c>
      <c r="D29" s="9">
        <v>27.21</v>
      </c>
      <c r="E29" s="9">
        <v>15</v>
      </c>
      <c r="F29" s="10">
        <f t="shared" si="6"/>
        <v>42.21</v>
      </c>
      <c r="G29" s="32">
        <v>9</v>
      </c>
      <c r="H29" s="12">
        <v>49.85</v>
      </c>
      <c r="I29" s="9"/>
      <c r="J29" s="10">
        <f t="shared" si="7"/>
        <v>49.85</v>
      </c>
      <c r="K29" s="32">
        <v>4</v>
      </c>
      <c r="L29" s="12">
        <v>34.71</v>
      </c>
      <c r="M29" s="9">
        <v>15</v>
      </c>
      <c r="N29" s="10">
        <f>SUM(L29:M29)</f>
        <v>49.71</v>
      </c>
      <c r="O29" s="32">
        <v>9</v>
      </c>
      <c r="P29" s="40">
        <v>15</v>
      </c>
      <c r="Q29" s="13">
        <f>SUM(F29+J29+N29+P29)</f>
        <v>156.77000000000001</v>
      </c>
      <c r="R29" s="46">
        <v>7</v>
      </c>
    </row>
    <row r="30" spans="1:18" ht="15.75" x14ac:dyDescent="0.25">
      <c r="A30" s="79">
        <v>7</v>
      </c>
      <c r="B30" s="17" t="s">
        <v>121</v>
      </c>
      <c r="C30" s="9" t="s">
        <v>137</v>
      </c>
      <c r="D30" s="10">
        <v>45.4</v>
      </c>
      <c r="E30" s="9"/>
      <c r="F30" s="10">
        <f t="shared" si="6"/>
        <v>45.4</v>
      </c>
      <c r="G30" s="32">
        <v>10</v>
      </c>
      <c r="H30" s="12">
        <v>62.42</v>
      </c>
      <c r="I30" s="9">
        <v>5</v>
      </c>
      <c r="J30" s="10">
        <f t="shared" si="7"/>
        <v>67.42</v>
      </c>
      <c r="K30" s="32">
        <v>7</v>
      </c>
      <c r="L30" s="12">
        <v>35.46</v>
      </c>
      <c r="M30" s="9">
        <v>5</v>
      </c>
      <c r="N30" s="10">
        <f t="shared" si="8"/>
        <v>40.46</v>
      </c>
      <c r="O30" s="32">
        <v>6</v>
      </c>
      <c r="P30" s="40"/>
      <c r="Q30" s="13">
        <f t="shared" ref="Q30:Q36" si="10">SUM(F30+J30+N30+P30)</f>
        <v>153.28</v>
      </c>
      <c r="R30" s="46">
        <v>6</v>
      </c>
    </row>
    <row r="31" spans="1:18" ht="18.75" x14ac:dyDescent="0.3">
      <c r="A31" s="79">
        <v>8</v>
      </c>
      <c r="B31" s="17" t="s">
        <v>74</v>
      </c>
      <c r="C31" s="9" t="s">
        <v>75</v>
      </c>
      <c r="D31" s="9">
        <v>30.78</v>
      </c>
      <c r="E31" s="9"/>
      <c r="F31" s="10">
        <f t="shared" si="6"/>
        <v>30.78</v>
      </c>
      <c r="G31" s="32">
        <v>5</v>
      </c>
      <c r="H31" s="13">
        <v>46.97</v>
      </c>
      <c r="I31" s="9"/>
      <c r="J31" s="10">
        <f t="shared" si="7"/>
        <v>46.97</v>
      </c>
      <c r="K31" s="32">
        <v>2</v>
      </c>
      <c r="L31" s="12">
        <v>33.549999999999997</v>
      </c>
      <c r="M31" s="9">
        <v>20</v>
      </c>
      <c r="N31" s="10">
        <f t="shared" si="8"/>
        <v>53.55</v>
      </c>
      <c r="O31" s="32">
        <v>10</v>
      </c>
      <c r="P31" s="40"/>
      <c r="Q31" s="13">
        <f t="shared" si="10"/>
        <v>131.30000000000001</v>
      </c>
      <c r="R31" s="82">
        <v>3</v>
      </c>
    </row>
    <row r="32" spans="1:18" s="77" customFormat="1" ht="15.75" x14ac:dyDescent="0.25">
      <c r="A32" s="79">
        <v>9</v>
      </c>
      <c r="B32" s="17" t="s">
        <v>135</v>
      </c>
      <c r="C32" s="9" t="s">
        <v>136</v>
      </c>
      <c r="D32" s="9">
        <v>33.26</v>
      </c>
      <c r="E32" s="9"/>
      <c r="F32" s="10">
        <f t="shared" si="6"/>
        <v>33.26</v>
      </c>
      <c r="G32" s="32">
        <v>7</v>
      </c>
      <c r="H32" s="13">
        <v>83.72</v>
      </c>
      <c r="I32" s="9">
        <v>10</v>
      </c>
      <c r="J32" s="10">
        <f t="shared" si="7"/>
        <v>93.72</v>
      </c>
      <c r="K32" s="32">
        <v>12</v>
      </c>
      <c r="L32" s="12">
        <v>32.869999999999997</v>
      </c>
      <c r="M32" s="9">
        <v>5</v>
      </c>
      <c r="N32" s="10">
        <f t="shared" si="8"/>
        <v>37.869999999999997</v>
      </c>
      <c r="O32" s="32">
        <v>5</v>
      </c>
      <c r="P32" s="40"/>
      <c r="Q32" s="13">
        <f t="shared" si="10"/>
        <v>164.85</v>
      </c>
      <c r="R32" s="46">
        <v>8</v>
      </c>
    </row>
    <row r="33" spans="1:18" s="77" customFormat="1" ht="15.75" x14ac:dyDescent="0.25">
      <c r="A33" s="79">
        <v>10</v>
      </c>
      <c r="B33" s="17" t="s">
        <v>141</v>
      </c>
      <c r="C33" s="9" t="s">
        <v>142</v>
      </c>
      <c r="D33" s="9">
        <v>28.66</v>
      </c>
      <c r="E33" s="9"/>
      <c r="F33" s="10">
        <f t="shared" si="6"/>
        <v>28.66</v>
      </c>
      <c r="G33" s="32">
        <v>2</v>
      </c>
      <c r="H33" s="13">
        <v>72.150000000000006</v>
      </c>
      <c r="I33" s="9"/>
      <c r="J33" s="10">
        <f t="shared" si="7"/>
        <v>72.150000000000006</v>
      </c>
      <c r="K33" s="32">
        <v>8</v>
      </c>
      <c r="L33" s="12">
        <v>25.65</v>
      </c>
      <c r="M33" s="9">
        <v>5</v>
      </c>
      <c r="N33" s="10">
        <f t="shared" si="8"/>
        <v>30.65</v>
      </c>
      <c r="O33" s="32">
        <v>1</v>
      </c>
      <c r="P33" s="40"/>
      <c r="Q33" s="13">
        <f t="shared" si="10"/>
        <v>131.46</v>
      </c>
      <c r="R33" s="46">
        <v>4</v>
      </c>
    </row>
    <row r="34" spans="1:18" s="77" customFormat="1" ht="15.75" x14ac:dyDescent="0.25">
      <c r="A34" s="79">
        <v>11</v>
      </c>
      <c r="B34" s="17" t="s">
        <v>44</v>
      </c>
      <c r="C34" s="9" t="s">
        <v>45</v>
      </c>
      <c r="D34" s="9">
        <v>42.49</v>
      </c>
      <c r="E34" s="9">
        <v>5</v>
      </c>
      <c r="F34" s="10">
        <f t="shared" si="6"/>
        <v>47.49</v>
      </c>
      <c r="G34" s="32">
        <v>11</v>
      </c>
      <c r="H34" s="13">
        <v>75.06</v>
      </c>
      <c r="I34" s="9">
        <v>5</v>
      </c>
      <c r="J34" s="10">
        <f t="shared" si="7"/>
        <v>80.06</v>
      </c>
      <c r="K34" s="32">
        <v>11</v>
      </c>
      <c r="L34" s="13">
        <v>34.799999999999997</v>
      </c>
      <c r="M34" s="9">
        <v>35</v>
      </c>
      <c r="N34" s="10">
        <f t="shared" si="8"/>
        <v>69.8</v>
      </c>
      <c r="O34" s="32">
        <v>11</v>
      </c>
      <c r="P34" s="40">
        <v>15</v>
      </c>
      <c r="Q34" s="13">
        <f>SUM(F34+J34+N34+P34)</f>
        <v>212.35000000000002</v>
      </c>
      <c r="R34" s="46">
        <v>9</v>
      </c>
    </row>
    <row r="35" spans="1:18" s="77" customFormat="1" ht="15.75" x14ac:dyDescent="0.25">
      <c r="A35" s="79">
        <v>12</v>
      </c>
      <c r="B35" s="17" t="s">
        <v>143</v>
      </c>
      <c r="C35" s="9" t="s">
        <v>144</v>
      </c>
      <c r="D35" s="9">
        <v>37.57</v>
      </c>
      <c r="E35" s="9"/>
      <c r="F35" s="10">
        <f t="shared" si="6"/>
        <v>37.57</v>
      </c>
      <c r="G35" s="32">
        <v>8</v>
      </c>
      <c r="H35" s="13">
        <v>103.28</v>
      </c>
      <c r="I35" s="9">
        <v>10</v>
      </c>
      <c r="J35" s="10">
        <f t="shared" si="7"/>
        <v>113.28</v>
      </c>
      <c r="K35" s="32">
        <v>13</v>
      </c>
      <c r="L35" s="13">
        <v>45.3</v>
      </c>
      <c r="M35" s="9">
        <v>5</v>
      </c>
      <c r="N35" s="10" t="s">
        <v>147</v>
      </c>
      <c r="O35" s="32">
        <v>13</v>
      </c>
      <c r="P35" s="40"/>
      <c r="Q35" s="13" t="s">
        <v>148</v>
      </c>
      <c r="R35" s="83" t="s">
        <v>150</v>
      </c>
    </row>
    <row r="36" spans="1:18" s="77" customFormat="1" ht="18.75" x14ac:dyDescent="0.3">
      <c r="A36" s="79">
        <v>13</v>
      </c>
      <c r="B36" s="17" t="s">
        <v>145</v>
      </c>
      <c r="C36" s="9" t="s">
        <v>146</v>
      </c>
      <c r="D36" s="9">
        <v>30.14</v>
      </c>
      <c r="E36" s="9"/>
      <c r="F36" s="10">
        <f t="shared" si="6"/>
        <v>30.14</v>
      </c>
      <c r="G36" s="32">
        <v>3</v>
      </c>
      <c r="H36" s="13">
        <v>53.67</v>
      </c>
      <c r="I36" s="9">
        <v>5</v>
      </c>
      <c r="J36" s="10">
        <f t="shared" si="7"/>
        <v>58.67</v>
      </c>
      <c r="K36" s="32">
        <v>5</v>
      </c>
      <c r="L36" s="12">
        <v>31.75</v>
      </c>
      <c r="M36" s="9">
        <v>5</v>
      </c>
      <c r="N36" s="10">
        <f t="shared" si="8"/>
        <v>36.75</v>
      </c>
      <c r="O36" s="90">
        <v>4</v>
      </c>
      <c r="P36" s="40"/>
      <c r="Q36" s="13">
        <f t="shared" si="10"/>
        <v>125.56</v>
      </c>
      <c r="R36" s="81">
        <v>2</v>
      </c>
    </row>
    <row r="37" spans="1:18" x14ac:dyDescent="0.25">
      <c r="A37" s="79"/>
      <c r="B37" s="26"/>
      <c r="C37" s="26"/>
      <c r="D37" s="26"/>
      <c r="E37" s="26"/>
      <c r="F37" s="27"/>
      <c r="G37" s="28"/>
      <c r="H37" s="12"/>
      <c r="I37" s="9"/>
      <c r="J37" s="10"/>
      <c r="K37" s="22"/>
      <c r="L37" s="12"/>
      <c r="M37" s="9"/>
      <c r="N37" s="10"/>
      <c r="O37" s="22"/>
      <c r="P37" s="40"/>
      <c r="Q37" s="13"/>
      <c r="R37" s="25"/>
    </row>
    <row r="38" spans="1:18" ht="18.75" x14ac:dyDescent="0.3">
      <c r="A38" s="79"/>
      <c r="B38" s="117" t="s">
        <v>34</v>
      </c>
      <c r="C38" s="118"/>
      <c r="D38" s="118"/>
      <c r="E38" s="118"/>
      <c r="F38" s="118"/>
      <c r="G38" s="119"/>
      <c r="H38" s="12"/>
      <c r="I38" s="9"/>
      <c r="J38" s="10"/>
      <c r="K38" s="22"/>
      <c r="L38" s="12"/>
      <c r="M38" s="9"/>
      <c r="N38" s="10"/>
      <c r="O38" s="22"/>
      <c r="P38" s="40"/>
      <c r="Q38" s="13"/>
      <c r="R38" s="25"/>
    </row>
    <row r="39" spans="1:18" ht="15.75" x14ac:dyDescent="0.25">
      <c r="A39" s="79">
        <v>1</v>
      </c>
      <c r="B39" s="34" t="s">
        <v>153</v>
      </c>
      <c r="C39" s="9" t="s">
        <v>78</v>
      </c>
      <c r="D39" s="9">
        <v>82.69</v>
      </c>
      <c r="E39" s="9"/>
      <c r="F39" s="10">
        <f t="shared" si="6"/>
        <v>82.69</v>
      </c>
      <c r="G39" s="32">
        <v>6</v>
      </c>
      <c r="H39" s="13">
        <v>108.93</v>
      </c>
      <c r="I39" s="9"/>
      <c r="J39" s="10">
        <f t="shared" si="7"/>
        <v>108.93</v>
      </c>
      <c r="K39" s="32">
        <v>6</v>
      </c>
      <c r="L39" s="12">
        <v>65.72</v>
      </c>
      <c r="M39" s="9"/>
      <c r="N39" s="10">
        <f t="shared" si="8"/>
        <v>65.72</v>
      </c>
      <c r="O39" s="32">
        <v>5</v>
      </c>
      <c r="P39" s="40"/>
      <c r="Q39" s="13">
        <f t="shared" si="9"/>
        <v>257.34000000000003</v>
      </c>
      <c r="R39" s="46">
        <v>6</v>
      </c>
    </row>
    <row r="40" spans="1:18" ht="15.75" x14ac:dyDescent="0.25">
      <c r="A40" s="79">
        <v>2</v>
      </c>
      <c r="B40" s="34" t="s">
        <v>51</v>
      </c>
      <c r="C40" s="9" t="s">
        <v>125</v>
      </c>
      <c r="D40" s="9">
        <v>30.85</v>
      </c>
      <c r="E40" s="9"/>
      <c r="F40" s="10">
        <f t="shared" si="6"/>
        <v>30.85</v>
      </c>
      <c r="G40" s="32">
        <v>4</v>
      </c>
      <c r="H40" s="12">
        <v>63.11</v>
      </c>
      <c r="I40" s="9"/>
      <c r="J40" s="10">
        <f t="shared" si="7"/>
        <v>63.11</v>
      </c>
      <c r="K40" s="32">
        <v>4</v>
      </c>
      <c r="L40" s="13">
        <v>33.83</v>
      </c>
      <c r="M40" s="9">
        <v>5</v>
      </c>
      <c r="N40" s="10">
        <f t="shared" si="8"/>
        <v>38.83</v>
      </c>
      <c r="O40" s="32">
        <v>4</v>
      </c>
      <c r="P40" s="40"/>
      <c r="Q40" s="13">
        <f t="shared" si="9"/>
        <v>132.79000000000002</v>
      </c>
      <c r="R40" s="46">
        <v>4</v>
      </c>
    </row>
    <row r="41" spans="1:18" ht="18.75" x14ac:dyDescent="0.3">
      <c r="A41" s="79">
        <v>3</v>
      </c>
      <c r="B41" s="34" t="s">
        <v>126</v>
      </c>
      <c r="C41" s="9" t="s">
        <v>54</v>
      </c>
      <c r="D41" s="10">
        <v>27.94</v>
      </c>
      <c r="E41" s="9"/>
      <c r="F41" s="10">
        <f t="shared" si="6"/>
        <v>27.94</v>
      </c>
      <c r="G41" s="32">
        <v>3</v>
      </c>
      <c r="H41" s="13">
        <v>58.09</v>
      </c>
      <c r="I41" s="9">
        <v>5</v>
      </c>
      <c r="J41" s="10">
        <f>SUM(H41+I41)</f>
        <v>63.09</v>
      </c>
      <c r="K41" s="32">
        <v>3</v>
      </c>
      <c r="L41" s="12">
        <v>31.22</v>
      </c>
      <c r="M41" s="9">
        <v>5</v>
      </c>
      <c r="N41" s="10">
        <f t="shared" si="8"/>
        <v>36.22</v>
      </c>
      <c r="O41" s="32">
        <v>3</v>
      </c>
      <c r="P41" s="40"/>
      <c r="Q41" s="13">
        <f>SUM(F41+J41+N41)</f>
        <v>127.25</v>
      </c>
      <c r="R41" s="82">
        <v>3</v>
      </c>
    </row>
    <row r="42" spans="1:18" ht="18.75" x14ac:dyDescent="0.3">
      <c r="A42" s="79">
        <v>4</v>
      </c>
      <c r="B42" s="34" t="s">
        <v>49</v>
      </c>
      <c r="C42" s="9" t="s">
        <v>50</v>
      </c>
      <c r="D42" s="10">
        <v>26.65</v>
      </c>
      <c r="E42" s="9"/>
      <c r="F42" s="10">
        <f t="shared" si="6"/>
        <v>26.65</v>
      </c>
      <c r="G42" s="32">
        <v>2</v>
      </c>
      <c r="H42" s="13">
        <v>44.41</v>
      </c>
      <c r="I42" s="9"/>
      <c r="J42" s="10">
        <f>SUM(H42+I42)</f>
        <v>44.41</v>
      </c>
      <c r="K42" s="32">
        <v>1</v>
      </c>
      <c r="L42" s="12">
        <v>25.23</v>
      </c>
      <c r="M42" s="9">
        <v>5</v>
      </c>
      <c r="N42" s="10">
        <f t="shared" si="8"/>
        <v>30.23</v>
      </c>
      <c r="O42" s="32">
        <v>1</v>
      </c>
      <c r="P42" s="40"/>
      <c r="Q42" s="13">
        <f>SUM(F42+J42+N42)</f>
        <v>101.29</v>
      </c>
      <c r="R42" s="80">
        <v>1</v>
      </c>
    </row>
    <row r="43" spans="1:18" s="77" customFormat="1" ht="15.75" x14ac:dyDescent="0.25">
      <c r="A43" s="79">
        <v>5</v>
      </c>
      <c r="B43" s="34" t="s">
        <v>46</v>
      </c>
      <c r="C43" s="9" t="s">
        <v>41</v>
      </c>
      <c r="D43" s="10">
        <v>52.69</v>
      </c>
      <c r="E43" s="9"/>
      <c r="F43" s="10">
        <f t="shared" si="6"/>
        <v>52.69</v>
      </c>
      <c r="G43" s="32">
        <v>5</v>
      </c>
      <c r="H43" s="13">
        <v>75.19</v>
      </c>
      <c r="I43" s="9"/>
      <c r="J43" s="10">
        <f t="shared" ref="J43:J44" si="11">SUM(H43+I43)</f>
        <v>75.19</v>
      </c>
      <c r="K43" s="32">
        <v>5</v>
      </c>
      <c r="L43" s="12">
        <v>39.11</v>
      </c>
      <c r="M43" s="9">
        <v>35</v>
      </c>
      <c r="N43" s="10">
        <f t="shared" si="8"/>
        <v>74.11</v>
      </c>
      <c r="O43" s="32">
        <v>6</v>
      </c>
      <c r="P43" s="40"/>
      <c r="Q43" s="13">
        <f t="shared" ref="Q43:Q44" si="12">SUM(F43+J43+N43)</f>
        <v>201.99</v>
      </c>
      <c r="R43" s="46">
        <v>5</v>
      </c>
    </row>
    <row r="44" spans="1:18" s="77" customFormat="1" ht="18.75" x14ac:dyDescent="0.3">
      <c r="A44" s="79">
        <v>6</v>
      </c>
      <c r="B44" s="34" t="s">
        <v>151</v>
      </c>
      <c r="C44" s="9" t="s">
        <v>152</v>
      </c>
      <c r="D44" s="10">
        <v>26.51</v>
      </c>
      <c r="E44" s="9"/>
      <c r="F44" s="10">
        <f t="shared" si="6"/>
        <v>26.51</v>
      </c>
      <c r="G44" s="32">
        <v>1</v>
      </c>
      <c r="H44" s="13">
        <v>52.27</v>
      </c>
      <c r="I44" s="9">
        <v>5</v>
      </c>
      <c r="J44" s="10">
        <f t="shared" si="11"/>
        <v>57.27</v>
      </c>
      <c r="K44" s="32">
        <v>2</v>
      </c>
      <c r="L44" s="12">
        <v>27.18</v>
      </c>
      <c r="M44" s="9">
        <v>5</v>
      </c>
      <c r="N44" s="10">
        <f t="shared" si="8"/>
        <v>32.18</v>
      </c>
      <c r="O44" s="32">
        <v>2</v>
      </c>
      <c r="P44" s="40"/>
      <c r="Q44" s="13">
        <f t="shared" si="12"/>
        <v>115.96000000000001</v>
      </c>
      <c r="R44" s="81">
        <v>2</v>
      </c>
    </row>
    <row r="45" spans="1:18" x14ac:dyDescent="0.25">
      <c r="A45" s="79"/>
      <c r="B45" s="26"/>
      <c r="C45" s="9"/>
      <c r="D45" s="9"/>
      <c r="E45" s="9"/>
      <c r="F45" s="10"/>
      <c r="G45" s="22"/>
      <c r="H45" s="12"/>
      <c r="I45" s="9"/>
      <c r="J45" s="10"/>
      <c r="K45" s="22"/>
      <c r="L45" s="12"/>
      <c r="M45" s="9"/>
      <c r="N45" s="10"/>
      <c r="O45" s="22"/>
      <c r="P45" s="40"/>
      <c r="Q45" s="13"/>
      <c r="R45" s="25"/>
    </row>
    <row r="46" spans="1:18" ht="18.75" x14ac:dyDescent="0.3">
      <c r="A46" s="79"/>
      <c r="B46" s="117" t="s">
        <v>35</v>
      </c>
      <c r="C46" s="118"/>
      <c r="D46" s="118"/>
      <c r="E46" s="118"/>
      <c r="F46" s="118"/>
      <c r="G46" s="119"/>
      <c r="H46" s="12"/>
      <c r="I46" s="9"/>
      <c r="J46" s="10"/>
      <c r="K46" s="22"/>
      <c r="L46" s="12"/>
      <c r="M46" s="9"/>
      <c r="N46" s="10"/>
      <c r="O46" s="22"/>
      <c r="P46" s="40"/>
      <c r="Q46" s="13"/>
      <c r="R46" s="25"/>
    </row>
    <row r="47" spans="1:18" ht="15.75" x14ac:dyDescent="0.25">
      <c r="A47" s="79">
        <v>1</v>
      </c>
      <c r="B47" s="58" t="s">
        <v>57</v>
      </c>
      <c r="C47" s="9" t="s">
        <v>47</v>
      </c>
      <c r="D47" s="9">
        <v>37.56</v>
      </c>
      <c r="E47" s="9"/>
      <c r="F47" s="10">
        <f t="shared" si="6"/>
        <v>37.56</v>
      </c>
      <c r="G47" s="32">
        <v>4</v>
      </c>
      <c r="H47" s="13">
        <v>58.3</v>
      </c>
      <c r="I47" s="9"/>
      <c r="J47" s="10">
        <f>SUM(H47:I47)</f>
        <v>58.3</v>
      </c>
      <c r="K47" s="32">
        <v>3</v>
      </c>
      <c r="L47" s="13">
        <v>32.11</v>
      </c>
      <c r="M47" s="9">
        <v>5</v>
      </c>
      <c r="N47" s="10">
        <f>SUM(L47:M47)</f>
        <v>37.11</v>
      </c>
      <c r="O47" s="32">
        <v>3</v>
      </c>
      <c r="P47" s="40"/>
      <c r="Q47" s="13">
        <f t="shared" si="9"/>
        <v>132.97</v>
      </c>
      <c r="R47" s="46">
        <v>4</v>
      </c>
    </row>
    <row r="48" spans="1:18" ht="18.75" x14ac:dyDescent="0.3">
      <c r="A48" s="79">
        <v>2</v>
      </c>
      <c r="B48" s="58" t="s">
        <v>58</v>
      </c>
      <c r="C48" s="9" t="s">
        <v>14</v>
      </c>
      <c r="D48" s="10">
        <v>34.380000000000003</v>
      </c>
      <c r="E48" s="9"/>
      <c r="F48" s="10">
        <f t="shared" si="6"/>
        <v>34.380000000000003</v>
      </c>
      <c r="G48" s="32">
        <v>3</v>
      </c>
      <c r="H48" s="13">
        <v>61.24</v>
      </c>
      <c r="I48" s="9"/>
      <c r="J48" s="10">
        <f t="shared" si="7"/>
        <v>61.24</v>
      </c>
      <c r="K48" s="32">
        <v>4</v>
      </c>
      <c r="L48" s="12">
        <v>32.96</v>
      </c>
      <c r="M48" s="9"/>
      <c r="N48" s="10">
        <f t="shared" si="8"/>
        <v>32.96</v>
      </c>
      <c r="O48" s="32">
        <v>1</v>
      </c>
      <c r="P48" s="40"/>
      <c r="Q48" s="13">
        <f t="shared" si="9"/>
        <v>128.58000000000001</v>
      </c>
      <c r="R48" s="82">
        <v>3</v>
      </c>
    </row>
    <row r="49" spans="1:18" ht="15.75" x14ac:dyDescent="0.25">
      <c r="A49" s="79">
        <v>3</v>
      </c>
      <c r="B49" s="58" t="s">
        <v>154</v>
      </c>
      <c r="C49" s="9" t="s">
        <v>155</v>
      </c>
      <c r="D49" s="10">
        <v>48.56</v>
      </c>
      <c r="E49" s="9"/>
      <c r="F49" s="10">
        <f t="shared" si="6"/>
        <v>48.56</v>
      </c>
      <c r="G49" s="32">
        <v>5</v>
      </c>
      <c r="H49" s="13">
        <v>75.83</v>
      </c>
      <c r="I49" s="9"/>
      <c r="J49" s="10">
        <f t="shared" si="7"/>
        <v>75.83</v>
      </c>
      <c r="K49" s="32">
        <v>5</v>
      </c>
      <c r="L49" s="12">
        <v>46.59</v>
      </c>
      <c r="M49" s="9">
        <v>35</v>
      </c>
      <c r="N49" s="10">
        <f t="shared" si="8"/>
        <v>81.59</v>
      </c>
      <c r="O49" s="32">
        <v>5</v>
      </c>
      <c r="P49" s="40"/>
      <c r="Q49" s="13">
        <f>SUM(F49+J49+N49)</f>
        <v>205.98000000000002</v>
      </c>
      <c r="R49" s="46">
        <v>5</v>
      </c>
    </row>
    <row r="50" spans="1:18" s="77" customFormat="1" ht="18.75" x14ac:dyDescent="0.3">
      <c r="A50" s="79">
        <v>4</v>
      </c>
      <c r="B50" s="58" t="s">
        <v>56</v>
      </c>
      <c r="C50" s="9" t="s">
        <v>26</v>
      </c>
      <c r="D50" s="10">
        <v>33.56</v>
      </c>
      <c r="E50" s="9"/>
      <c r="F50" s="10">
        <f t="shared" si="6"/>
        <v>33.56</v>
      </c>
      <c r="G50" s="32">
        <v>2</v>
      </c>
      <c r="H50" s="13">
        <v>44.25</v>
      </c>
      <c r="I50" s="9"/>
      <c r="J50" s="10">
        <f t="shared" si="7"/>
        <v>44.25</v>
      </c>
      <c r="K50" s="32">
        <v>1</v>
      </c>
      <c r="L50" s="12">
        <v>28.55</v>
      </c>
      <c r="M50" s="9">
        <v>10</v>
      </c>
      <c r="N50" s="10">
        <f t="shared" si="8"/>
        <v>38.549999999999997</v>
      </c>
      <c r="O50" s="32">
        <v>3</v>
      </c>
      <c r="P50" s="40"/>
      <c r="Q50" s="13">
        <f t="shared" ref="Q50:Q52" si="13">SUM(F50+J50+N50)</f>
        <v>116.36</v>
      </c>
      <c r="R50" s="80">
        <v>1</v>
      </c>
    </row>
    <row r="51" spans="1:18" s="77" customFormat="1" ht="15.75" x14ac:dyDescent="0.25">
      <c r="A51" s="79">
        <v>5</v>
      </c>
      <c r="B51" s="58" t="s">
        <v>156</v>
      </c>
      <c r="C51" s="9" t="s">
        <v>157</v>
      </c>
      <c r="D51" s="10">
        <v>72.23</v>
      </c>
      <c r="E51" s="9"/>
      <c r="F51" s="10">
        <f t="shared" si="6"/>
        <v>72.23</v>
      </c>
      <c r="G51" s="32">
        <v>6</v>
      </c>
      <c r="H51" s="13">
        <v>82.29</v>
      </c>
      <c r="I51" s="9"/>
      <c r="J51" s="10">
        <f t="shared" si="7"/>
        <v>82.29</v>
      </c>
      <c r="K51" s="32">
        <v>6</v>
      </c>
      <c r="L51" s="12">
        <v>47.1</v>
      </c>
      <c r="M51" s="9">
        <v>35</v>
      </c>
      <c r="N51" s="10">
        <f t="shared" si="8"/>
        <v>82.1</v>
      </c>
      <c r="O51" s="32">
        <v>6</v>
      </c>
      <c r="P51" s="40"/>
      <c r="Q51" s="13">
        <f t="shared" si="13"/>
        <v>236.62</v>
      </c>
      <c r="R51" s="46">
        <v>6</v>
      </c>
    </row>
    <row r="52" spans="1:18" s="77" customFormat="1" ht="18.75" x14ac:dyDescent="0.3">
      <c r="A52" s="79">
        <v>6</v>
      </c>
      <c r="B52" s="84" t="s">
        <v>158</v>
      </c>
      <c r="C52" s="9" t="s">
        <v>28</v>
      </c>
      <c r="D52" s="10">
        <v>28.8</v>
      </c>
      <c r="E52" s="9"/>
      <c r="F52" s="10">
        <f t="shared" si="6"/>
        <v>28.8</v>
      </c>
      <c r="G52" s="32">
        <v>1</v>
      </c>
      <c r="H52" s="13">
        <v>48.93</v>
      </c>
      <c r="I52" s="9"/>
      <c r="J52" s="10">
        <f t="shared" si="7"/>
        <v>48.93</v>
      </c>
      <c r="K52" s="32">
        <v>2</v>
      </c>
      <c r="L52" s="12">
        <v>31.92</v>
      </c>
      <c r="M52" s="9">
        <v>15</v>
      </c>
      <c r="N52" s="10">
        <f t="shared" si="8"/>
        <v>46.92</v>
      </c>
      <c r="O52" s="32">
        <v>4</v>
      </c>
      <c r="P52" s="40"/>
      <c r="Q52" s="13">
        <f t="shared" si="13"/>
        <v>124.65</v>
      </c>
      <c r="R52" s="81">
        <v>2</v>
      </c>
    </row>
    <row r="53" spans="1:18" x14ac:dyDescent="0.25">
      <c r="A53" s="79"/>
      <c r="B53" s="9"/>
      <c r="C53" s="9"/>
      <c r="D53" s="9"/>
      <c r="E53" s="9"/>
      <c r="F53" s="10"/>
      <c r="G53" s="22"/>
      <c r="H53" s="12"/>
      <c r="I53" s="9"/>
      <c r="J53" s="10"/>
      <c r="K53" s="22"/>
      <c r="L53" s="12"/>
      <c r="M53" s="9"/>
      <c r="N53" s="10"/>
      <c r="O53" s="22"/>
      <c r="P53" s="40"/>
      <c r="Q53" s="13"/>
      <c r="R53" s="25"/>
    </row>
    <row r="54" spans="1:18" x14ac:dyDescent="0.25">
      <c r="A54" s="79"/>
      <c r="B54" s="9"/>
      <c r="C54" s="9"/>
      <c r="D54" s="9"/>
      <c r="E54" s="9"/>
      <c r="F54" s="10"/>
      <c r="G54" s="22"/>
      <c r="H54" s="12"/>
      <c r="I54" s="9"/>
      <c r="J54" s="10"/>
      <c r="K54" s="22"/>
      <c r="L54" s="12"/>
      <c r="M54" s="9"/>
      <c r="N54" s="10"/>
      <c r="O54" s="22"/>
      <c r="P54" s="40"/>
      <c r="Q54" s="13"/>
      <c r="R54" s="25"/>
    </row>
  </sheetData>
  <mergeCells count="17">
    <mergeCell ref="B46:G46"/>
    <mergeCell ref="L5:N5"/>
    <mergeCell ref="O5:O6"/>
    <mergeCell ref="B7:G7"/>
    <mergeCell ref="B16:G16"/>
    <mergeCell ref="B23:G23"/>
    <mergeCell ref="B38:G38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U7" sqref="U7"/>
    </sheetView>
  </sheetViews>
  <sheetFormatPr defaultRowHeight="15" x14ac:dyDescent="0.25"/>
  <cols>
    <col min="1" max="1" width="5.140625" customWidth="1"/>
    <col min="2" max="2" width="21.42578125" customWidth="1"/>
    <col min="3" max="3" width="9.7109375" customWidth="1"/>
    <col min="4" max="4" width="6.140625" customWidth="1"/>
    <col min="5" max="5" width="5.42578125" customWidth="1"/>
    <col min="6" max="6" width="7.28515625" customWidth="1"/>
    <col min="7" max="7" width="5.28515625" customWidth="1"/>
    <col min="8" max="8" width="6.85546875" customWidth="1"/>
    <col min="9" max="9" width="5" customWidth="1"/>
    <col min="10" max="10" width="6.5703125" customWidth="1"/>
    <col min="11" max="11" width="5.42578125" customWidth="1"/>
    <col min="12" max="12" width="6.7109375" customWidth="1"/>
    <col min="13" max="13" width="5.85546875" customWidth="1"/>
    <col min="14" max="14" width="7" customWidth="1"/>
    <col min="15" max="15" width="5.42578125" customWidth="1"/>
    <col min="16" max="16" width="3.85546875" customWidth="1"/>
    <col min="17" max="17" width="7.42578125" customWidth="1"/>
    <col min="18" max="18" width="6.85546875" customWidth="1"/>
  </cols>
  <sheetData>
    <row r="1" spans="1:18" ht="18.75" x14ac:dyDescent="0.3">
      <c r="A1" s="87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87"/>
      <c r="M1" s="87"/>
      <c r="N1" s="87"/>
      <c r="O1" s="87"/>
      <c r="P1" s="87"/>
      <c r="Q1" s="87"/>
      <c r="R1" s="87"/>
    </row>
    <row r="2" spans="1:18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8.75" x14ac:dyDescent="0.3">
      <c r="A3" s="107" t="s">
        <v>164</v>
      </c>
      <c r="B3" s="107"/>
      <c r="C3" s="107"/>
      <c r="D3" s="107"/>
      <c r="E3" s="107"/>
      <c r="F3" s="107"/>
      <c r="G3" s="107"/>
      <c r="H3" s="87"/>
      <c r="I3" s="87"/>
      <c r="J3" s="87"/>
      <c r="K3" s="87"/>
      <c r="L3" s="108" t="s">
        <v>163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58.5" customHeight="1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88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86"/>
      <c r="L7" s="6"/>
      <c r="M7" s="5"/>
      <c r="N7" s="5"/>
      <c r="O7" s="86"/>
      <c r="P7" s="37"/>
      <c r="Q7" s="6"/>
      <c r="R7" s="96"/>
    </row>
    <row r="8" spans="1:18" ht="18.75" x14ac:dyDescent="0.3">
      <c r="A8" s="89">
        <v>1</v>
      </c>
      <c r="B8" s="8" t="s">
        <v>27</v>
      </c>
      <c r="C8" s="9" t="s">
        <v>28</v>
      </c>
      <c r="D8" s="10">
        <v>32.409999999999997</v>
      </c>
      <c r="E8" s="9"/>
      <c r="F8" s="10">
        <f t="shared" ref="F8" si="0">SUM(D8:E8)</f>
        <v>32.409999999999997</v>
      </c>
      <c r="G8" s="32">
        <v>3</v>
      </c>
      <c r="H8" s="13">
        <v>40.78</v>
      </c>
      <c r="I8" s="9">
        <v>5</v>
      </c>
      <c r="J8" s="10">
        <f t="shared" ref="J8:J11" si="1">SUM(H8:I8)</f>
        <v>45.78</v>
      </c>
      <c r="K8" s="32">
        <v>3</v>
      </c>
      <c r="L8" s="12">
        <v>32.53</v>
      </c>
      <c r="M8" s="9">
        <v>5</v>
      </c>
      <c r="N8" s="10">
        <f t="shared" ref="N8:N11" si="2">SUM(L8:M8)</f>
        <v>37.53</v>
      </c>
      <c r="O8" s="32">
        <v>1</v>
      </c>
      <c r="P8" s="38"/>
      <c r="Q8" s="13">
        <f t="shared" ref="Q8" si="3">SUM(F8+J8+N8)</f>
        <v>115.72</v>
      </c>
      <c r="R8" s="81">
        <v>2</v>
      </c>
    </row>
    <row r="9" spans="1:18" ht="18.75" x14ac:dyDescent="0.3">
      <c r="A9" s="89">
        <v>2</v>
      </c>
      <c r="B9" s="8" t="s">
        <v>29</v>
      </c>
      <c r="C9" s="9" t="s">
        <v>30</v>
      </c>
      <c r="D9" s="9">
        <v>28.07</v>
      </c>
      <c r="E9" s="9"/>
      <c r="F9" s="10">
        <f>SUM(D9:E9)</f>
        <v>28.07</v>
      </c>
      <c r="G9" s="32">
        <v>2</v>
      </c>
      <c r="H9" s="13">
        <v>34.72</v>
      </c>
      <c r="I9" s="9">
        <v>5</v>
      </c>
      <c r="J9" s="10">
        <f t="shared" si="1"/>
        <v>39.72</v>
      </c>
      <c r="K9" s="32">
        <v>1</v>
      </c>
      <c r="L9" s="12">
        <v>30.09</v>
      </c>
      <c r="M9" s="9">
        <v>15</v>
      </c>
      <c r="N9" s="10">
        <f>SUM(L9:M9)</f>
        <v>45.09</v>
      </c>
      <c r="O9" s="32">
        <v>2</v>
      </c>
      <c r="P9" s="38"/>
      <c r="Q9" s="13">
        <f>SUM(F9+J9+N9)</f>
        <v>112.88</v>
      </c>
      <c r="R9" s="97">
        <v>1</v>
      </c>
    </row>
    <row r="10" spans="1:18" ht="18.75" x14ac:dyDescent="0.3">
      <c r="A10" s="89">
        <v>3</v>
      </c>
      <c r="B10" s="8" t="s">
        <v>27</v>
      </c>
      <c r="C10" s="9" t="s">
        <v>31</v>
      </c>
      <c r="D10" s="10">
        <v>33.6</v>
      </c>
      <c r="E10" s="9"/>
      <c r="F10" s="10">
        <f>SUM(D10:E10)</f>
        <v>33.6</v>
      </c>
      <c r="G10" s="32">
        <v>4</v>
      </c>
      <c r="H10" s="13">
        <v>40.75</v>
      </c>
      <c r="I10" s="9">
        <v>20</v>
      </c>
      <c r="J10" s="10">
        <f t="shared" si="1"/>
        <v>60.75</v>
      </c>
      <c r="K10" s="32">
        <v>4</v>
      </c>
      <c r="L10" s="12">
        <v>27.22</v>
      </c>
      <c r="M10" s="9">
        <v>20</v>
      </c>
      <c r="N10" s="10">
        <f t="shared" si="2"/>
        <v>47.22</v>
      </c>
      <c r="O10" s="32">
        <v>3</v>
      </c>
      <c r="P10" s="38"/>
      <c r="Q10" s="13">
        <f>SUM(F10+J10+N10)</f>
        <v>141.57</v>
      </c>
      <c r="R10" s="82">
        <v>3</v>
      </c>
    </row>
    <row r="11" spans="1:18" ht="15.75" x14ac:dyDescent="0.25">
      <c r="A11" s="89">
        <v>4</v>
      </c>
      <c r="B11" s="8" t="s">
        <v>133</v>
      </c>
      <c r="C11" s="9" t="s">
        <v>134</v>
      </c>
      <c r="D11" s="9">
        <v>26.81</v>
      </c>
      <c r="E11" s="9"/>
      <c r="F11" s="10">
        <f t="shared" ref="F11" si="4">SUM(D11:E11)</f>
        <v>26.81</v>
      </c>
      <c r="G11" s="32">
        <v>1</v>
      </c>
      <c r="H11" s="12">
        <v>37.31</v>
      </c>
      <c r="I11" s="9">
        <v>5</v>
      </c>
      <c r="J11" s="10">
        <f t="shared" si="1"/>
        <v>42.31</v>
      </c>
      <c r="K11" s="32">
        <v>2</v>
      </c>
      <c r="L11" s="13">
        <v>52.44</v>
      </c>
      <c r="M11" s="9">
        <v>30</v>
      </c>
      <c r="N11" s="10">
        <f t="shared" si="2"/>
        <v>82.44</v>
      </c>
      <c r="O11" s="32">
        <v>4</v>
      </c>
      <c r="P11" s="38"/>
      <c r="Q11" s="13">
        <f t="shared" ref="Q11" si="5">SUM(F11+J11+N11)</f>
        <v>151.56</v>
      </c>
      <c r="R11" s="46">
        <v>4</v>
      </c>
    </row>
    <row r="12" spans="1:18" x14ac:dyDescent="0.25">
      <c r="A12" s="89"/>
      <c r="B12" s="15"/>
      <c r="C12" s="9"/>
      <c r="D12" s="9"/>
      <c r="E12" s="9"/>
      <c r="F12" s="10"/>
      <c r="G12" s="22"/>
      <c r="H12" s="12"/>
      <c r="I12" s="9"/>
      <c r="J12" s="10"/>
      <c r="K12" s="22"/>
      <c r="L12" s="12"/>
      <c r="M12" s="9"/>
      <c r="N12" s="10"/>
      <c r="O12" s="22"/>
      <c r="P12" s="39"/>
      <c r="Q12" s="13"/>
      <c r="R12" s="25"/>
    </row>
    <row r="13" spans="1:18" ht="18.75" x14ac:dyDescent="0.3">
      <c r="A13" s="89"/>
      <c r="B13" s="123" t="s">
        <v>32</v>
      </c>
      <c r="C13" s="124"/>
      <c r="D13" s="124"/>
      <c r="E13" s="124"/>
      <c r="F13" s="124"/>
      <c r="G13" s="125"/>
      <c r="H13" s="12"/>
      <c r="I13" s="9"/>
      <c r="J13" s="10"/>
      <c r="K13" s="22"/>
      <c r="L13" s="12"/>
      <c r="M13" s="9"/>
      <c r="N13" s="10"/>
      <c r="O13" s="22"/>
      <c r="P13" s="39"/>
      <c r="Q13" s="13"/>
      <c r="R13" s="25"/>
    </row>
    <row r="14" spans="1:18" ht="18.75" x14ac:dyDescent="0.3">
      <c r="A14" s="89">
        <v>1</v>
      </c>
      <c r="B14" s="16" t="s">
        <v>18</v>
      </c>
      <c r="C14" s="9" t="s">
        <v>19</v>
      </c>
      <c r="D14" s="10">
        <v>26.5</v>
      </c>
      <c r="E14" s="9"/>
      <c r="F14" s="10">
        <f t="shared" ref="F14:F39" si="6">SUM(D14+E14)</f>
        <v>26.5</v>
      </c>
      <c r="G14" s="32">
        <v>1</v>
      </c>
      <c r="H14" s="13">
        <v>37.880000000000003</v>
      </c>
      <c r="I14" s="9"/>
      <c r="J14" s="10">
        <f t="shared" ref="J14:J39" si="7">SUM(H14+I14)</f>
        <v>37.880000000000003</v>
      </c>
      <c r="K14" s="32">
        <v>2</v>
      </c>
      <c r="L14" s="12">
        <v>28.16</v>
      </c>
      <c r="M14" s="9">
        <v>5</v>
      </c>
      <c r="N14" s="10">
        <f t="shared" ref="N14:N39" si="8">SUM(L14+M14)</f>
        <v>33.159999999999997</v>
      </c>
      <c r="O14" s="32">
        <v>1</v>
      </c>
      <c r="P14" s="38"/>
      <c r="Q14" s="13">
        <f t="shared" ref="Q14:Q37" si="9">SUM(F14+J14+N14)</f>
        <v>97.539999999999992</v>
      </c>
      <c r="R14" s="80">
        <v>1</v>
      </c>
    </row>
    <row r="15" spans="1:18" ht="18.75" x14ac:dyDescent="0.3">
      <c r="A15" s="89">
        <v>2</v>
      </c>
      <c r="B15" s="16" t="s">
        <v>16</v>
      </c>
      <c r="C15" s="9" t="s">
        <v>17</v>
      </c>
      <c r="D15" s="10">
        <v>29.37</v>
      </c>
      <c r="E15" s="9">
        <v>5</v>
      </c>
      <c r="F15" s="10">
        <f t="shared" si="6"/>
        <v>34.370000000000005</v>
      </c>
      <c r="G15" s="32">
        <v>3</v>
      </c>
      <c r="H15" s="13">
        <v>40.22</v>
      </c>
      <c r="I15" s="9">
        <v>5</v>
      </c>
      <c r="J15" s="10">
        <f t="shared" si="7"/>
        <v>45.22</v>
      </c>
      <c r="K15" s="32">
        <v>3</v>
      </c>
      <c r="L15" s="13">
        <v>34.1</v>
      </c>
      <c r="M15" s="9">
        <v>15</v>
      </c>
      <c r="N15" s="10">
        <f t="shared" si="8"/>
        <v>49.1</v>
      </c>
      <c r="O15" s="32">
        <v>3</v>
      </c>
      <c r="P15" s="38"/>
      <c r="Q15" s="13">
        <f t="shared" si="9"/>
        <v>128.69</v>
      </c>
      <c r="R15" s="82">
        <v>3</v>
      </c>
    </row>
    <row r="16" spans="1:18" ht="18.75" x14ac:dyDescent="0.3">
      <c r="A16" s="89">
        <v>3</v>
      </c>
      <c r="B16" s="16" t="s">
        <v>37</v>
      </c>
      <c r="C16" s="9" t="s">
        <v>38</v>
      </c>
      <c r="D16" s="10">
        <v>30.63</v>
      </c>
      <c r="E16" s="9"/>
      <c r="F16" s="10">
        <f t="shared" si="6"/>
        <v>30.63</v>
      </c>
      <c r="G16" s="32">
        <v>2</v>
      </c>
      <c r="H16" s="12">
        <v>33.06</v>
      </c>
      <c r="I16" s="9"/>
      <c r="J16" s="10">
        <f t="shared" si="7"/>
        <v>33.06</v>
      </c>
      <c r="K16" s="32">
        <v>1</v>
      </c>
      <c r="L16" s="12">
        <v>37.909999999999997</v>
      </c>
      <c r="M16" s="9">
        <v>10</v>
      </c>
      <c r="N16" s="10">
        <f t="shared" si="8"/>
        <v>47.91</v>
      </c>
      <c r="O16" s="32">
        <v>2</v>
      </c>
      <c r="P16" s="38"/>
      <c r="Q16" s="13">
        <f t="shared" si="9"/>
        <v>111.6</v>
      </c>
      <c r="R16" s="81">
        <v>2</v>
      </c>
    </row>
    <row r="17" spans="1:18" x14ac:dyDescent="0.25">
      <c r="A17" s="89"/>
      <c r="B17" s="15"/>
      <c r="C17" s="9"/>
      <c r="D17" s="9"/>
      <c r="E17" s="9"/>
      <c r="F17" s="10"/>
      <c r="G17" s="22"/>
      <c r="H17" s="12"/>
      <c r="I17" s="9"/>
      <c r="J17" s="10"/>
      <c r="K17" s="22"/>
      <c r="L17" s="12"/>
      <c r="M17" s="9"/>
      <c r="N17" s="10"/>
      <c r="O17" s="22"/>
      <c r="P17" s="39"/>
      <c r="Q17" s="13"/>
      <c r="R17" s="25"/>
    </row>
    <row r="18" spans="1:18" ht="18.75" x14ac:dyDescent="0.3">
      <c r="A18" s="89"/>
      <c r="B18" s="126" t="s">
        <v>33</v>
      </c>
      <c r="C18" s="127"/>
      <c r="D18" s="127"/>
      <c r="E18" s="127"/>
      <c r="F18" s="127"/>
      <c r="G18" s="128"/>
      <c r="H18" s="12"/>
      <c r="I18" s="9"/>
      <c r="J18" s="10"/>
      <c r="K18" s="22"/>
      <c r="L18" s="12"/>
      <c r="M18" s="9"/>
      <c r="N18" s="29"/>
      <c r="O18" s="22"/>
      <c r="P18" s="39"/>
      <c r="Q18" s="13"/>
      <c r="R18" s="25"/>
    </row>
    <row r="19" spans="1:18" ht="18.75" x14ac:dyDescent="0.3">
      <c r="A19" s="89">
        <v>1</v>
      </c>
      <c r="B19" s="17" t="s">
        <v>16</v>
      </c>
      <c r="C19" s="9" t="s">
        <v>40</v>
      </c>
      <c r="D19" s="68">
        <v>27.68</v>
      </c>
      <c r="E19" s="9"/>
      <c r="F19" s="10">
        <f t="shared" si="6"/>
        <v>27.68</v>
      </c>
      <c r="G19" s="32">
        <v>1</v>
      </c>
      <c r="H19" s="13">
        <v>37.22</v>
      </c>
      <c r="I19" s="9"/>
      <c r="J19" s="10">
        <f t="shared" si="7"/>
        <v>37.22</v>
      </c>
      <c r="K19" s="32">
        <v>1</v>
      </c>
      <c r="L19" s="13">
        <v>31.4</v>
      </c>
      <c r="M19" s="9"/>
      <c r="N19" s="18">
        <f>SUM(L19+M19)</f>
        <v>31.4</v>
      </c>
      <c r="O19" s="45">
        <v>1</v>
      </c>
      <c r="P19" s="85"/>
      <c r="Q19" s="13">
        <f>SUM(F19+J19+N19)</f>
        <v>96.300000000000011</v>
      </c>
      <c r="R19" s="98" t="s">
        <v>161</v>
      </c>
    </row>
    <row r="20" spans="1:18" ht="18.75" x14ac:dyDescent="0.3">
      <c r="A20" s="89">
        <v>2</v>
      </c>
      <c r="B20" s="17" t="s">
        <v>13</v>
      </c>
      <c r="C20" s="9" t="s">
        <v>41</v>
      </c>
      <c r="D20" s="10">
        <v>31</v>
      </c>
      <c r="E20" s="9"/>
      <c r="F20" s="10">
        <f t="shared" si="6"/>
        <v>31</v>
      </c>
      <c r="G20" s="32">
        <v>2</v>
      </c>
      <c r="H20" s="13">
        <v>42.25</v>
      </c>
      <c r="I20" s="9"/>
      <c r="J20" s="10">
        <f t="shared" si="7"/>
        <v>42.25</v>
      </c>
      <c r="K20" s="32">
        <v>3</v>
      </c>
      <c r="L20" s="12">
        <v>36.25</v>
      </c>
      <c r="M20" s="9">
        <v>5</v>
      </c>
      <c r="N20" s="10">
        <f t="shared" si="8"/>
        <v>41.25</v>
      </c>
      <c r="O20" s="32">
        <v>3</v>
      </c>
      <c r="P20" s="40"/>
      <c r="Q20" s="13">
        <f>SUM(F20+J20+N20)</f>
        <v>114.5</v>
      </c>
      <c r="R20" s="82">
        <v>3</v>
      </c>
    </row>
    <row r="21" spans="1:18" ht="15.75" x14ac:dyDescent="0.25">
      <c r="A21" s="89">
        <v>3</v>
      </c>
      <c r="B21" s="17" t="s">
        <v>73</v>
      </c>
      <c r="C21" s="9" t="s">
        <v>47</v>
      </c>
      <c r="D21" s="9">
        <v>42.38</v>
      </c>
      <c r="E21" s="9"/>
      <c r="F21" s="10">
        <f t="shared" si="6"/>
        <v>42.38</v>
      </c>
      <c r="G21" s="32">
        <v>8</v>
      </c>
      <c r="H21" s="12">
        <v>59.03</v>
      </c>
      <c r="I21" s="9"/>
      <c r="J21" s="10">
        <f t="shared" si="7"/>
        <v>59.03</v>
      </c>
      <c r="K21" s="32">
        <v>7</v>
      </c>
      <c r="L21" s="12">
        <v>146.47</v>
      </c>
      <c r="M21" s="9">
        <v>15</v>
      </c>
      <c r="N21" s="10">
        <f t="shared" si="8"/>
        <v>161.47</v>
      </c>
      <c r="O21" s="32">
        <v>9</v>
      </c>
      <c r="P21" s="40"/>
      <c r="Q21" s="13">
        <f t="shared" si="9"/>
        <v>262.88</v>
      </c>
      <c r="R21" s="46">
        <v>9</v>
      </c>
    </row>
    <row r="22" spans="1:18" ht="15.75" x14ac:dyDescent="0.25">
      <c r="A22" s="89">
        <v>4</v>
      </c>
      <c r="B22" s="17" t="s">
        <v>140</v>
      </c>
      <c r="C22" s="9" t="s">
        <v>45</v>
      </c>
      <c r="D22" s="9">
        <v>40.18</v>
      </c>
      <c r="E22" s="9">
        <v>30</v>
      </c>
      <c r="F22" s="10">
        <f t="shared" si="6"/>
        <v>70.180000000000007</v>
      </c>
      <c r="G22" s="32">
        <v>9</v>
      </c>
      <c r="H22" s="12">
        <v>103.47</v>
      </c>
      <c r="I22" s="9">
        <v>5</v>
      </c>
      <c r="J22" s="10">
        <f t="shared" si="7"/>
        <v>108.47</v>
      </c>
      <c r="K22" s="32">
        <v>9</v>
      </c>
      <c r="L22" s="13">
        <v>39</v>
      </c>
      <c r="M22" s="9">
        <v>5</v>
      </c>
      <c r="N22" s="10">
        <f t="shared" si="8"/>
        <v>44</v>
      </c>
      <c r="O22" s="32">
        <v>4</v>
      </c>
      <c r="P22" s="40"/>
      <c r="Q22" s="13">
        <f t="shared" si="9"/>
        <v>222.65</v>
      </c>
      <c r="R22" s="46">
        <v>8</v>
      </c>
    </row>
    <row r="23" spans="1:18" ht="15.75" x14ac:dyDescent="0.25">
      <c r="A23" s="89">
        <v>5</v>
      </c>
      <c r="B23" s="17" t="s">
        <v>42</v>
      </c>
      <c r="C23" s="9" t="s">
        <v>23</v>
      </c>
      <c r="D23" s="9">
        <v>32.619999999999997</v>
      </c>
      <c r="E23" s="9"/>
      <c r="F23" s="10">
        <f t="shared" si="6"/>
        <v>32.619999999999997</v>
      </c>
      <c r="G23" s="32">
        <v>4</v>
      </c>
      <c r="H23" s="12">
        <v>40.31</v>
      </c>
      <c r="I23" s="9"/>
      <c r="J23" s="10">
        <f t="shared" si="7"/>
        <v>40.31</v>
      </c>
      <c r="K23" s="32">
        <v>2</v>
      </c>
      <c r="L23" s="12">
        <v>35.130000000000003</v>
      </c>
      <c r="M23" s="9">
        <v>10</v>
      </c>
      <c r="N23" s="10">
        <f>SUM(L23:M23)</f>
        <v>45.13</v>
      </c>
      <c r="O23" s="32">
        <v>5</v>
      </c>
      <c r="P23" s="40"/>
      <c r="Q23" s="13">
        <f t="shared" si="9"/>
        <v>118.06</v>
      </c>
      <c r="R23" s="46">
        <v>4</v>
      </c>
    </row>
    <row r="24" spans="1:18" ht="15.75" x14ac:dyDescent="0.25">
      <c r="A24" s="89">
        <v>6</v>
      </c>
      <c r="B24" s="17" t="s">
        <v>74</v>
      </c>
      <c r="C24" s="9" t="s">
        <v>75</v>
      </c>
      <c r="D24" s="9">
        <v>34.380000000000003</v>
      </c>
      <c r="E24" s="9"/>
      <c r="F24" s="10">
        <f t="shared" si="6"/>
        <v>34.380000000000003</v>
      </c>
      <c r="G24" s="32">
        <v>6</v>
      </c>
      <c r="H24" s="13">
        <v>49.85</v>
      </c>
      <c r="I24" s="9"/>
      <c r="J24" s="10">
        <f t="shared" si="7"/>
        <v>49.85</v>
      </c>
      <c r="K24" s="32">
        <v>6</v>
      </c>
      <c r="L24" s="12">
        <v>39.72</v>
      </c>
      <c r="M24" s="9">
        <v>15</v>
      </c>
      <c r="N24" s="10">
        <f t="shared" si="8"/>
        <v>54.72</v>
      </c>
      <c r="O24" s="32">
        <v>7</v>
      </c>
      <c r="P24" s="40"/>
      <c r="Q24" s="13">
        <f t="shared" ref="Q24:Q25" si="10">SUM(F24+J24+N24+P24)</f>
        <v>138.94999999999999</v>
      </c>
      <c r="R24" s="46">
        <v>6</v>
      </c>
    </row>
    <row r="25" spans="1:18" ht="15.75" x14ac:dyDescent="0.25">
      <c r="A25" s="89">
        <v>7</v>
      </c>
      <c r="B25" s="17" t="s">
        <v>103</v>
      </c>
      <c r="C25" s="9" t="s">
        <v>104</v>
      </c>
      <c r="D25" s="9">
        <v>31.04</v>
      </c>
      <c r="E25" s="9"/>
      <c r="F25" s="10">
        <f t="shared" si="6"/>
        <v>31.04</v>
      </c>
      <c r="G25" s="32">
        <v>3</v>
      </c>
      <c r="H25" s="13">
        <v>42.81</v>
      </c>
      <c r="I25" s="9"/>
      <c r="J25" s="10">
        <f t="shared" si="7"/>
        <v>42.81</v>
      </c>
      <c r="K25" s="32">
        <v>5</v>
      </c>
      <c r="L25" s="12">
        <v>46.34</v>
      </c>
      <c r="M25" s="9">
        <v>5</v>
      </c>
      <c r="N25" s="10">
        <f t="shared" si="8"/>
        <v>51.34</v>
      </c>
      <c r="O25" s="32">
        <v>6</v>
      </c>
      <c r="P25" s="40"/>
      <c r="Q25" s="13">
        <f t="shared" si="10"/>
        <v>125.19</v>
      </c>
      <c r="R25" s="46">
        <v>5</v>
      </c>
    </row>
    <row r="26" spans="1:18" ht="15.75" x14ac:dyDescent="0.25">
      <c r="A26" s="89">
        <v>8</v>
      </c>
      <c r="B26" s="17" t="s">
        <v>44</v>
      </c>
      <c r="C26" s="9" t="s">
        <v>45</v>
      </c>
      <c r="D26" s="9">
        <v>40.06</v>
      </c>
      <c r="E26" s="9"/>
      <c r="F26" s="10">
        <f t="shared" si="6"/>
        <v>40.06</v>
      </c>
      <c r="G26" s="32">
        <v>7</v>
      </c>
      <c r="H26" s="13">
        <v>67.28</v>
      </c>
      <c r="I26" s="9"/>
      <c r="J26" s="10">
        <f>SUM(H26+I26)</f>
        <v>67.28</v>
      </c>
      <c r="K26" s="32">
        <v>8</v>
      </c>
      <c r="L26" s="13">
        <v>41.97</v>
      </c>
      <c r="M26" s="9">
        <v>30</v>
      </c>
      <c r="N26" s="10">
        <f t="shared" si="8"/>
        <v>71.97</v>
      </c>
      <c r="O26" s="32">
        <v>8</v>
      </c>
      <c r="P26" s="40">
        <v>15</v>
      </c>
      <c r="Q26" s="13">
        <f>SUM(F26+J26+N26+P26)</f>
        <v>194.31</v>
      </c>
      <c r="R26" s="46">
        <v>7</v>
      </c>
    </row>
    <row r="27" spans="1:18" s="87" customFormat="1" ht="18.75" x14ac:dyDescent="0.3">
      <c r="A27" s="89">
        <v>9</v>
      </c>
      <c r="B27" s="17" t="s">
        <v>43</v>
      </c>
      <c r="C27" s="9" t="s">
        <v>15</v>
      </c>
      <c r="D27" s="9">
        <v>33.69</v>
      </c>
      <c r="E27" s="9"/>
      <c r="F27" s="10">
        <f t="shared" si="6"/>
        <v>33.69</v>
      </c>
      <c r="G27" s="32">
        <v>5</v>
      </c>
      <c r="H27" s="13">
        <v>42.62</v>
      </c>
      <c r="I27" s="9"/>
      <c r="J27" s="10">
        <f>SUM(H27+I27)</f>
        <v>42.62</v>
      </c>
      <c r="K27" s="32">
        <v>4</v>
      </c>
      <c r="L27" s="13">
        <v>29.53</v>
      </c>
      <c r="M27" s="9">
        <v>5</v>
      </c>
      <c r="N27" s="10">
        <f t="shared" si="8"/>
        <v>34.53</v>
      </c>
      <c r="O27" s="32">
        <v>2</v>
      </c>
      <c r="P27" s="40"/>
      <c r="Q27" s="13">
        <f>SUM(F27+J27+N27+P27)</f>
        <v>110.84</v>
      </c>
      <c r="R27" s="81">
        <v>2</v>
      </c>
    </row>
    <row r="28" spans="1:18" x14ac:dyDescent="0.25">
      <c r="A28" s="89"/>
      <c r="B28" s="26"/>
      <c r="C28" s="26"/>
      <c r="D28" s="26"/>
      <c r="E28" s="26"/>
      <c r="F28" s="27"/>
      <c r="G28" s="28"/>
      <c r="H28" s="12"/>
      <c r="I28" s="9"/>
      <c r="J28" s="10"/>
      <c r="K28" s="22"/>
      <c r="L28" s="12"/>
      <c r="M28" s="9"/>
      <c r="N28" s="10"/>
      <c r="O28" s="22"/>
      <c r="P28" s="40"/>
      <c r="Q28" s="13"/>
      <c r="R28" s="25"/>
    </row>
    <row r="29" spans="1:18" ht="18.75" x14ac:dyDescent="0.3">
      <c r="A29" s="89"/>
      <c r="B29" s="117" t="s">
        <v>34</v>
      </c>
      <c r="C29" s="118"/>
      <c r="D29" s="118"/>
      <c r="E29" s="118"/>
      <c r="F29" s="118"/>
      <c r="G29" s="119"/>
      <c r="H29" s="12"/>
      <c r="I29" s="9"/>
      <c r="J29" s="10"/>
      <c r="K29" s="22"/>
      <c r="L29" s="12"/>
      <c r="M29" s="9"/>
      <c r="N29" s="10"/>
      <c r="O29" s="22"/>
      <c r="P29" s="40"/>
      <c r="Q29" s="13"/>
      <c r="R29" s="25"/>
    </row>
    <row r="30" spans="1:18" ht="15.75" x14ac:dyDescent="0.25">
      <c r="A30" s="89">
        <v>1</v>
      </c>
      <c r="B30" s="34" t="s">
        <v>153</v>
      </c>
      <c r="C30" s="9" t="s">
        <v>78</v>
      </c>
      <c r="D30" s="9">
        <v>64.88</v>
      </c>
      <c r="E30" s="9"/>
      <c r="F30" s="10">
        <f t="shared" si="6"/>
        <v>64.88</v>
      </c>
      <c r="G30" s="32">
        <v>5</v>
      </c>
      <c r="H30" s="13">
        <v>84.87</v>
      </c>
      <c r="I30" s="9">
        <v>5</v>
      </c>
      <c r="J30" s="10">
        <f t="shared" si="7"/>
        <v>89.87</v>
      </c>
      <c r="K30" s="32">
        <v>5</v>
      </c>
      <c r="L30" s="12">
        <v>53.56</v>
      </c>
      <c r="M30" s="9">
        <v>5</v>
      </c>
      <c r="N30" s="10">
        <f t="shared" si="8"/>
        <v>58.56</v>
      </c>
      <c r="O30" s="32">
        <v>4</v>
      </c>
      <c r="P30" s="40"/>
      <c r="Q30" s="13">
        <f t="shared" si="9"/>
        <v>213.31</v>
      </c>
      <c r="R30" s="46">
        <v>4</v>
      </c>
    </row>
    <row r="31" spans="1:18" ht="18.75" x14ac:dyDescent="0.3">
      <c r="A31" s="89">
        <v>2</v>
      </c>
      <c r="B31" s="34" t="s">
        <v>79</v>
      </c>
      <c r="C31" s="9" t="s">
        <v>80</v>
      </c>
      <c r="D31" s="9">
        <v>44.94</v>
      </c>
      <c r="E31" s="9"/>
      <c r="F31" s="10">
        <f t="shared" si="6"/>
        <v>44.94</v>
      </c>
      <c r="G31" s="32">
        <v>3</v>
      </c>
      <c r="H31" s="12">
        <v>68.34</v>
      </c>
      <c r="I31" s="9"/>
      <c r="J31" s="10">
        <f t="shared" si="7"/>
        <v>68.34</v>
      </c>
      <c r="K31" s="32">
        <v>4</v>
      </c>
      <c r="L31" s="13">
        <v>44.66</v>
      </c>
      <c r="M31" s="9">
        <v>10</v>
      </c>
      <c r="N31" s="10">
        <f t="shared" si="8"/>
        <v>54.66</v>
      </c>
      <c r="O31" s="32">
        <v>3</v>
      </c>
      <c r="P31" s="40"/>
      <c r="Q31" s="13">
        <f t="shared" si="9"/>
        <v>167.94</v>
      </c>
      <c r="R31" s="81">
        <v>2</v>
      </c>
    </row>
    <row r="32" spans="1:18" ht="15.75" x14ac:dyDescent="0.25">
      <c r="A32" s="89">
        <v>3</v>
      </c>
      <c r="B32" s="34" t="s">
        <v>126</v>
      </c>
      <c r="C32" s="9" t="s">
        <v>54</v>
      </c>
      <c r="D32" s="10">
        <v>32.130000000000003</v>
      </c>
      <c r="E32" s="9"/>
      <c r="F32" s="10">
        <f t="shared" si="6"/>
        <v>32.130000000000003</v>
      </c>
      <c r="G32" s="32">
        <v>2</v>
      </c>
      <c r="H32" s="13">
        <v>48.69</v>
      </c>
      <c r="I32" s="9"/>
      <c r="J32" s="10">
        <f>SUM(H32+I32)</f>
        <v>48.69</v>
      </c>
      <c r="K32" s="32">
        <v>1</v>
      </c>
      <c r="L32" s="12">
        <v>33.32</v>
      </c>
      <c r="M32" s="9">
        <v>5</v>
      </c>
      <c r="N32" s="10" t="s">
        <v>162</v>
      </c>
      <c r="O32" s="32">
        <v>5</v>
      </c>
      <c r="P32" s="40"/>
      <c r="Q32" s="13">
        <v>0</v>
      </c>
      <c r="R32" s="46">
        <v>5</v>
      </c>
    </row>
    <row r="33" spans="1:18" ht="18.75" x14ac:dyDescent="0.3">
      <c r="A33" s="89">
        <v>4</v>
      </c>
      <c r="B33" s="34" t="s">
        <v>49</v>
      </c>
      <c r="C33" s="9" t="s">
        <v>50</v>
      </c>
      <c r="D33" s="10">
        <v>30.81</v>
      </c>
      <c r="E33" s="9"/>
      <c r="F33" s="10">
        <f t="shared" si="6"/>
        <v>30.81</v>
      </c>
      <c r="G33" s="32">
        <v>1</v>
      </c>
      <c r="H33" s="13">
        <v>51.6</v>
      </c>
      <c r="I33" s="9"/>
      <c r="J33" s="10">
        <f>SUM(H33+I33)</f>
        <v>51.6</v>
      </c>
      <c r="K33" s="32">
        <v>2</v>
      </c>
      <c r="L33" s="12">
        <v>30.81</v>
      </c>
      <c r="M33" s="9">
        <v>15</v>
      </c>
      <c r="N33" s="10">
        <f t="shared" si="8"/>
        <v>45.81</v>
      </c>
      <c r="O33" s="32">
        <v>1</v>
      </c>
      <c r="P33" s="40"/>
      <c r="Q33" s="13">
        <f>SUM(F33+J33+N33)</f>
        <v>128.22</v>
      </c>
      <c r="R33" s="80">
        <v>1</v>
      </c>
    </row>
    <row r="34" spans="1:18" ht="18.75" x14ac:dyDescent="0.3">
      <c r="A34" s="89">
        <v>5</v>
      </c>
      <c r="B34" s="34" t="s">
        <v>55</v>
      </c>
      <c r="C34" s="9" t="s">
        <v>28</v>
      </c>
      <c r="D34" s="10">
        <v>54.22</v>
      </c>
      <c r="E34" s="9"/>
      <c r="F34" s="10">
        <f t="shared" si="6"/>
        <v>54.22</v>
      </c>
      <c r="G34" s="32">
        <v>4</v>
      </c>
      <c r="H34" s="13">
        <v>63.5</v>
      </c>
      <c r="I34" s="9"/>
      <c r="J34" s="10">
        <f t="shared" ref="J34" si="11">SUM(H34+I34)</f>
        <v>63.5</v>
      </c>
      <c r="K34" s="32">
        <v>3</v>
      </c>
      <c r="L34" s="12">
        <v>42.59</v>
      </c>
      <c r="M34" s="9">
        <v>10</v>
      </c>
      <c r="N34" s="10">
        <f t="shared" si="8"/>
        <v>52.59</v>
      </c>
      <c r="O34" s="32">
        <v>2</v>
      </c>
      <c r="P34" s="40"/>
      <c r="Q34" s="13">
        <f t="shared" ref="Q34" si="12">SUM(F34+J34+N34)</f>
        <v>170.31</v>
      </c>
      <c r="R34" s="82">
        <v>3</v>
      </c>
    </row>
    <row r="35" spans="1:18" x14ac:dyDescent="0.25">
      <c r="A35" s="89"/>
      <c r="B35" s="26"/>
      <c r="C35" s="9"/>
      <c r="D35" s="9"/>
      <c r="E35" s="9"/>
      <c r="F35" s="10"/>
      <c r="G35" s="22"/>
      <c r="H35" s="12"/>
      <c r="I35" s="9"/>
      <c r="J35" s="10"/>
      <c r="K35" s="22"/>
      <c r="L35" s="12"/>
      <c r="M35" s="9"/>
      <c r="N35" s="10"/>
      <c r="O35" s="22"/>
      <c r="P35" s="40"/>
      <c r="Q35" s="13"/>
      <c r="R35" s="25"/>
    </row>
    <row r="36" spans="1:18" ht="18.75" x14ac:dyDescent="0.3">
      <c r="A36" s="89"/>
      <c r="B36" s="117" t="s">
        <v>35</v>
      </c>
      <c r="C36" s="118"/>
      <c r="D36" s="118"/>
      <c r="E36" s="118"/>
      <c r="F36" s="118"/>
      <c r="G36" s="119"/>
      <c r="H36" s="12"/>
      <c r="I36" s="9"/>
      <c r="J36" s="10"/>
      <c r="K36" s="22"/>
      <c r="L36" s="12"/>
      <c r="M36" s="9"/>
      <c r="N36" s="10"/>
      <c r="O36" s="22"/>
      <c r="P36" s="40"/>
      <c r="Q36" s="13"/>
      <c r="R36" s="25"/>
    </row>
    <row r="37" spans="1:18" ht="18.75" x14ac:dyDescent="0.3">
      <c r="A37" s="89">
        <v>1</v>
      </c>
      <c r="B37" s="58" t="s">
        <v>58</v>
      </c>
      <c r="C37" s="9" t="s">
        <v>14</v>
      </c>
      <c r="D37" s="10">
        <v>51.75</v>
      </c>
      <c r="E37" s="9"/>
      <c r="F37" s="10">
        <f t="shared" si="6"/>
        <v>51.75</v>
      </c>
      <c r="G37" s="32">
        <v>3</v>
      </c>
      <c r="H37" s="13">
        <v>54.44</v>
      </c>
      <c r="I37" s="9"/>
      <c r="J37" s="10">
        <f t="shared" si="7"/>
        <v>54.44</v>
      </c>
      <c r="K37" s="32">
        <v>2</v>
      </c>
      <c r="L37" s="12">
        <v>32.590000000000003</v>
      </c>
      <c r="M37" s="9">
        <v>10</v>
      </c>
      <c r="N37" s="10">
        <f t="shared" si="8"/>
        <v>42.59</v>
      </c>
      <c r="O37" s="32">
        <v>1</v>
      </c>
      <c r="P37" s="40"/>
      <c r="Q37" s="13">
        <f t="shared" si="9"/>
        <v>148.78</v>
      </c>
      <c r="R37" s="81">
        <v>2</v>
      </c>
    </row>
    <row r="38" spans="1:18" ht="18.75" x14ac:dyDescent="0.3">
      <c r="A38" s="89">
        <v>2</v>
      </c>
      <c r="B38" s="58" t="s">
        <v>56</v>
      </c>
      <c r="C38" s="9" t="s">
        <v>26</v>
      </c>
      <c r="D38" s="10">
        <v>36.82</v>
      </c>
      <c r="E38" s="9"/>
      <c r="F38" s="10">
        <f t="shared" si="6"/>
        <v>36.82</v>
      </c>
      <c r="G38" s="32">
        <v>1</v>
      </c>
      <c r="H38" s="13">
        <v>46.78</v>
      </c>
      <c r="I38" s="9">
        <v>5</v>
      </c>
      <c r="J38" s="10">
        <f t="shared" si="7"/>
        <v>51.78</v>
      </c>
      <c r="K38" s="32">
        <v>1</v>
      </c>
      <c r="L38" s="12">
        <v>43.31</v>
      </c>
      <c r="M38" s="9">
        <v>5</v>
      </c>
      <c r="N38" s="10">
        <f t="shared" si="8"/>
        <v>48.31</v>
      </c>
      <c r="O38" s="32">
        <v>2</v>
      </c>
      <c r="P38" s="40"/>
      <c r="Q38" s="13">
        <f t="shared" ref="Q38:Q39" si="13">SUM(F38+J38+N38)</f>
        <v>136.91</v>
      </c>
      <c r="R38" s="80">
        <v>1</v>
      </c>
    </row>
    <row r="39" spans="1:18" ht="18.75" x14ac:dyDescent="0.3">
      <c r="A39" s="89">
        <v>3</v>
      </c>
      <c r="B39" s="58" t="s">
        <v>156</v>
      </c>
      <c r="C39" s="9" t="s">
        <v>157</v>
      </c>
      <c r="D39" s="10">
        <v>41.56</v>
      </c>
      <c r="E39" s="9"/>
      <c r="F39" s="10">
        <f t="shared" si="6"/>
        <v>41.56</v>
      </c>
      <c r="G39" s="32">
        <v>2</v>
      </c>
      <c r="H39" s="13">
        <v>66.19</v>
      </c>
      <c r="I39" s="9">
        <v>5</v>
      </c>
      <c r="J39" s="10">
        <f t="shared" si="7"/>
        <v>71.19</v>
      </c>
      <c r="K39" s="32">
        <v>3</v>
      </c>
      <c r="L39" s="12">
        <v>44.87</v>
      </c>
      <c r="M39" s="9">
        <v>5</v>
      </c>
      <c r="N39" s="10">
        <f t="shared" si="8"/>
        <v>49.87</v>
      </c>
      <c r="O39" s="32">
        <v>3</v>
      </c>
      <c r="P39" s="40"/>
      <c r="Q39" s="13">
        <f t="shared" si="13"/>
        <v>162.62</v>
      </c>
      <c r="R39" s="82">
        <v>3</v>
      </c>
    </row>
    <row r="40" spans="1:18" x14ac:dyDescent="0.25">
      <c r="A40" s="89"/>
      <c r="B40" s="9"/>
      <c r="C40" s="9"/>
      <c r="D40" s="9"/>
      <c r="E40" s="9"/>
      <c r="F40" s="10"/>
      <c r="G40" s="22"/>
      <c r="H40" s="12"/>
      <c r="I40" s="9"/>
      <c r="J40" s="10"/>
      <c r="K40" s="22"/>
      <c r="L40" s="12"/>
      <c r="M40" s="9"/>
      <c r="N40" s="10"/>
      <c r="O40" s="22"/>
      <c r="P40" s="40"/>
      <c r="Q40" s="13"/>
      <c r="R40" s="25"/>
    </row>
  </sheetData>
  <mergeCells count="17">
    <mergeCell ref="B36:G36"/>
    <mergeCell ref="L5:N5"/>
    <mergeCell ref="O5:O6"/>
    <mergeCell ref="B7:G7"/>
    <mergeCell ref="B13:G13"/>
    <mergeCell ref="B18:G18"/>
    <mergeCell ref="B29:G29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sqref="A1:R42"/>
    </sheetView>
  </sheetViews>
  <sheetFormatPr defaultRowHeight="15" x14ac:dyDescent="0.25"/>
  <cols>
    <col min="1" max="1" width="5.5703125" customWidth="1"/>
    <col min="2" max="2" width="20.7109375" customWidth="1"/>
    <col min="4" max="4" width="6" customWidth="1"/>
    <col min="5" max="5" width="4.85546875" customWidth="1"/>
    <col min="6" max="6" width="6.28515625" customWidth="1"/>
    <col min="7" max="7" width="5.42578125" customWidth="1"/>
    <col min="8" max="8" width="6.7109375" customWidth="1"/>
    <col min="9" max="9" width="5" customWidth="1"/>
    <col min="10" max="10" width="6.42578125" customWidth="1"/>
    <col min="11" max="11" width="5.7109375" customWidth="1"/>
    <col min="12" max="12" width="6.85546875" customWidth="1"/>
    <col min="13" max="13" width="6" customWidth="1"/>
    <col min="14" max="14" width="7.140625" customWidth="1"/>
    <col min="15" max="15" width="5.85546875" customWidth="1"/>
    <col min="16" max="16" width="5.42578125" customWidth="1"/>
    <col min="17" max="17" width="7.28515625" customWidth="1"/>
    <col min="18" max="18" width="7.140625" customWidth="1"/>
  </cols>
  <sheetData>
    <row r="1" spans="1:18" ht="18.75" x14ac:dyDescent="0.3">
      <c r="A1" s="91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91"/>
      <c r="M1" s="91"/>
      <c r="N1" s="91"/>
      <c r="O1" s="91"/>
      <c r="P1" s="91"/>
      <c r="Q1" s="91"/>
      <c r="R1" s="91"/>
    </row>
    <row r="2" spans="1:18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8.75" x14ac:dyDescent="0.3">
      <c r="A3" s="107" t="s">
        <v>172</v>
      </c>
      <c r="B3" s="107"/>
      <c r="C3" s="107"/>
      <c r="D3" s="107"/>
      <c r="E3" s="107"/>
      <c r="F3" s="107"/>
      <c r="G3" s="107"/>
      <c r="H3" s="91"/>
      <c r="I3" s="91"/>
      <c r="J3" s="91"/>
      <c r="K3" s="91"/>
      <c r="L3" s="108" t="s">
        <v>165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0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1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92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94"/>
      <c r="L7" s="6"/>
      <c r="M7" s="5"/>
      <c r="N7" s="5"/>
      <c r="O7" s="94"/>
      <c r="P7" s="37"/>
      <c r="Q7" s="6"/>
      <c r="R7" s="96"/>
    </row>
    <row r="8" spans="1:18" ht="18.75" x14ac:dyDescent="0.3">
      <c r="A8" s="93">
        <v>1</v>
      </c>
      <c r="B8" s="8" t="s">
        <v>27</v>
      </c>
      <c r="C8" s="9" t="s">
        <v>28</v>
      </c>
      <c r="D8" s="10">
        <v>20.28</v>
      </c>
      <c r="E8" s="9"/>
      <c r="F8" s="10">
        <f t="shared" ref="F8" si="0">SUM(D8:E8)</f>
        <v>20.28</v>
      </c>
      <c r="G8" s="32">
        <v>2</v>
      </c>
      <c r="H8" s="13">
        <v>39.03</v>
      </c>
      <c r="I8" s="9">
        <v>10</v>
      </c>
      <c r="J8" s="10">
        <f t="shared" ref="J8:J11" si="1">SUM(H8:I8)</f>
        <v>49.03</v>
      </c>
      <c r="K8" s="32">
        <v>3</v>
      </c>
      <c r="L8" s="12">
        <v>34.340000000000003</v>
      </c>
      <c r="M8" s="9">
        <v>15</v>
      </c>
      <c r="N8" s="10">
        <f t="shared" ref="N8:N11" si="2">SUM(L8:M8)</f>
        <v>49.34</v>
      </c>
      <c r="O8" s="32">
        <v>3</v>
      </c>
      <c r="P8" s="38"/>
      <c r="Q8" s="13">
        <f t="shared" ref="Q8" si="3">SUM(F8+J8+N8)</f>
        <v>118.65</v>
      </c>
      <c r="R8" s="82">
        <v>3</v>
      </c>
    </row>
    <row r="9" spans="1:18" ht="18.75" x14ac:dyDescent="0.3">
      <c r="A9" s="93">
        <v>2</v>
      </c>
      <c r="B9" s="8" t="s">
        <v>29</v>
      </c>
      <c r="C9" s="9" t="s">
        <v>30</v>
      </c>
      <c r="D9" s="9">
        <v>18.03</v>
      </c>
      <c r="E9" s="9"/>
      <c r="F9" s="10">
        <f>SUM(D9:E9)</f>
        <v>18.03</v>
      </c>
      <c r="G9" s="32">
        <v>1</v>
      </c>
      <c r="H9" s="13">
        <v>35.6</v>
      </c>
      <c r="I9" s="9">
        <v>10</v>
      </c>
      <c r="J9" s="10">
        <f t="shared" si="1"/>
        <v>45.6</v>
      </c>
      <c r="K9" s="32">
        <v>1</v>
      </c>
      <c r="L9" s="12">
        <v>30.31</v>
      </c>
      <c r="M9" s="9">
        <v>20</v>
      </c>
      <c r="N9" s="10">
        <f>SUM(L9:M9)</f>
        <v>50.31</v>
      </c>
      <c r="O9" s="32">
        <v>4</v>
      </c>
      <c r="P9" s="38"/>
      <c r="Q9" s="13">
        <f>SUM(F9+J9+N9)</f>
        <v>113.94</v>
      </c>
      <c r="R9" s="104">
        <v>2</v>
      </c>
    </row>
    <row r="10" spans="1:18" ht="18.75" x14ac:dyDescent="0.3">
      <c r="A10" s="93">
        <v>3</v>
      </c>
      <c r="B10" s="8" t="s">
        <v>27</v>
      </c>
      <c r="C10" s="9" t="s">
        <v>31</v>
      </c>
      <c r="D10" s="10">
        <v>22.13</v>
      </c>
      <c r="E10" s="9"/>
      <c r="F10" s="10">
        <f>SUM(D10:E10)</f>
        <v>22.13</v>
      </c>
      <c r="G10" s="32">
        <v>3</v>
      </c>
      <c r="H10" s="13">
        <v>36.840000000000003</v>
      </c>
      <c r="I10" s="9">
        <v>10</v>
      </c>
      <c r="J10" s="10">
        <f t="shared" si="1"/>
        <v>46.84</v>
      </c>
      <c r="K10" s="32">
        <v>2</v>
      </c>
      <c r="L10" s="13">
        <v>33.6</v>
      </c>
      <c r="M10" s="9">
        <v>10</v>
      </c>
      <c r="N10" s="10">
        <f t="shared" si="2"/>
        <v>43.6</v>
      </c>
      <c r="O10" s="32">
        <v>2</v>
      </c>
      <c r="P10" s="38"/>
      <c r="Q10" s="13">
        <f>SUM(F10+J10+N10)</f>
        <v>112.57</v>
      </c>
      <c r="R10" s="97">
        <v>1</v>
      </c>
    </row>
    <row r="11" spans="1:18" ht="15.75" x14ac:dyDescent="0.25">
      <c r="A11" s="93">
        <v>4</v>
      </c>
      <c r="B11" s="8" t="s">
        <v>25</v>
      </c>
      <c r="C11" s="9" t="s">
        <v>26</v>
      </c>
      <c r="D11" s="9">
        <v>27.35</v>
      </c>
      <c r="E11" s="9"/>
      <c r="F11" s="10">
        <f t="shared" ref="F11" si="4">SUM(D11:E11)</f>
        <v>27.35</v>
      </c>
      <c r="G11" s="32">
        <v>4</v>
      </c>
      <c r="H11" s="13">
        <v>51.9</v>
      </c>
      <c r="I11" s="9">
        <v>5</v>
      </c>
      <c r="J11" s="10">
        <f t="shared" si="1"/>
        <v>56.9</v>
      </c>
      <c r="K11" s="32">
        <v>4</v>
      </c>
      <c r="L11" s="13">
        <v>29.88</v>
      </c>
      <c r="M11" s="9">
        <v>5</v>
      </c>
      <c r="N11" s="10">
        <f t="shared" si="2"/>
        <v>34.879999999999995</v>
      </c>
      <c r="O11" s="32">
        <v>1</v>
      </c>
      <c r="P11" s="38"/>
      <c r="Q11" s="13">
        <f t="shared" ref="Q11" si="5">SUM(F11+J11+N11)</f>
        <v>119.13</v>
      </c>
      <c r="R11" s="46">
        <v>4</v>
      </c>
    </row>
    <row r="12" spans="1:18" x14ac:dyDescent="0.25">
      <c r="A12" s="93"/>
      <c r="B12" s="15"/>
      <c r="C12" s="9"/>
      <c r="D12" s="9"/>
      <c r="E12" s="9"/>
      <c r="F12" s="10"/>
      <c r="G12" s="22"/>
      <c r="H12" s="12"/>
      <c r="I12" s="9"/>
      <c r="J12" s="10"/>
      <c r="K12" s="22"/>
      <c r="L12" s="12"/>
      <c r="M12" s="9"/>
      <c r="N12" s="10"/>
      <c r="O12" s="22"/>
      <c r="P12" s="39"/>
      <c r="Q12" s="13"/>
      <c r="R12" s="25"/>
    </row>
    <row r="13" spans="1:18" ht="18.75" x14ac:dyDescent="0.3">
      <c r="A13" s="93"/>
      <c r="B13" s="123" t="s">
        <v>32</v>
      </c>
      <c r="C13" s="124"/>
      <c r="D13" s="124"/>
      <c r="E13" s="124"/>
      <c r="F13" s="124"/>
      <c r="G13" s="125"/>
      <c r="H13" s="12"/>
      <c r="I13" s="9"/>
      <c r="J13" s="10"/>
      <c r="K13" s="22"/>
      <c r="L13" s="12"/>
      <c r="M13" s="9"/>
      <c r="N13" s="10"/>
      <c r="O13" s="22"/>
      <c r="P13" s="39"/>
      <c r="Q13" s="13"/>
      <c r="R13" s="25"/>
    </row>
    <row r="14" spans="1:18" ht="18.75" x14ac:dyDescent="0.3">
      <c r="A14" s="93">
        <v>1</v>
      </c>
      <c r="B14" s="16" t="s">
        <v>18</v>
      </c>
      <c r="C14" s="9" t="s">
        <v>19</v>
      </c>
      <c r="D14" s="10">
        <v>18.78</v>
      </c>
      <c r="E14" s="9">
        <v>5</v>
      </c>
      <c r="F14" s="10">
        <f t="shared" ref="F14:F41" si="6">SUM(D14+E14)</f>
        <v>23.78</v>
      </c>
      <c r="G14" s="32">
        <v>2</v>
      </c>
      <c r="H14" s="13">
        <v>35.119999999999997</v>
      </c>
      <c r="I14" s="9"/>
      <c r="J14" s="10">
        <f t="shared" ref="J14:J41" si="7">SUM(H14+I14)</f>
        <v>35.119999999999997</v>
      </c>
      <c r="K14" s="32">
        <v>2</v>
      </c>
      <c r="L14" s="12">
        <v>64.06</v>
      </c>
      <c r="M14" s="9">
        <v>5</v>
      </c>
      <c r="N14" s="10">
        <f t="shared" ref="N14:N41" si="8">SUM(L14+M14)</f>
        <v>69.06</v>
      </c>
      <c r="O14" s="32">
        <v>3</v>
      </c>
      <c r="P14" s="38"/>
      <c r="Q14" s="13">
        <f t="shared" ref="Q14:Q41" si="9">SUM(F14+J14+N14)</f>
        <v>127.96000000000001</v>
      </c>
      <c r="R14" s="82">
        <v>3</v>
      </c>
    </row>
    <row r="15" spans="1:18" ht="18.75" x14ac:dyDescent="0.3">
      <c r="A15" s="93">
        <v>2</v>
      </c>
      <c r="B15" s="16" t="s">
        <v>16</v>
      </c>
      <c r="C15" s="9" t="s">
        <v>17</v>
      </c>
      <c r="D15" s="10">
        <v>25.28</v>
      </c>
      <c r="E15" s="9"/>
      <c r="F15" s="10">
        <f t="shared" si="6"/>
        <v>25.28</v>
      </c>
      <c r="G15" s="32">
        <v>3</v>
      </c>
      <c r="H15" s="13">
        <v>37.47</v>
      </c>
      <c r="I15" s="9"/>
      <c r="J15" s="10">
        <f t="shared" si="7"/>
        <v>37.47</v>
      </c>
      <c r="K15" s="32">
        <v>3</v>
      </c>
      <c r="L15" s="13">
        <v>33.15</v>
      </c>
      <c r="M15" s="9">
        <v>5</v>
      </c>
      <c r="N15" s="10">
        <f t="shared" si="8"/>
        <v>38.15</v>
      </c>
      <c r="O15" s="32">
        <v>1</v>
      </c>
      <c r="P15" s="38"/>
      <c r="Q15" s="13">
        <f t="shared" si="9"/>
        <v>100.9</v>
      </c>
      <c r="R15" s="81">
        <v>2</v>
      </c>
    </row>
    <row r="16" spans="1:18" ht="18.75" x14ac:dyDescent="0.3">
      <c r="A16" s="93">
        <v>3</v>
      </c>
      <c r="B16" s="16" t="s">
        <v>37</v>
      </c>
      <c r="C16" s="9" t="s">
        <v>38</v>
      </c>
      <c r="D16" s="10">
        <v>21.12</v>
      </c>
      <c r="E16" s="9"/>
      <c r="F16" s="10">
        <f t="shared" si="6"/>
        <v>21.12</v>
      </c>
      <c r="G16" s="32">
        <v>1</v>
      </c>
      <c r="H16" s="12">
        <v>34.94</v>
      </c>
      <c r="I16" s="9"/>
      <c r="J16" s="10">
        <f t="shared" si="7"/>
        <v>34.94</v>
      </c>
      <c r="K16" s="32">
        <v>1</v>
      </c>
      <c r="L16" s="13">
        <v>30.5</v>
      </c>
      <c r="M16" s="9">
        <v>10</v>
      </c>
      <c r="N16" s="10">
        <f t="shared" si="8"/>
        <v>40.5</v>
      </c>
      <c r="O16" s="32">
        <v>2</v>
      </c>
      <c r="P16" s="38"/>
      <c r="Q16" s="13">
        <f t="shared" si="9"/>
        <v>96.56</v>
      </c>
      <c r="R16" s="80">
        <v>1</v>
      </c>
    </row>
    <row r="17" spans="1:18" x14ac:dyDescent="0.25">
      <c r="A17" s="93"/>
      <c r="B17" s="15"/>
      <c r="C17" s="9"/>
      <c r="D17" s="9"/>
      <c r="E17" s="9"/>
      <c r="F17" s="10"/>
      <c r="G17" s="22"/>
      <c r="H17" s="12"/>
      <c r="I17" s="9"/>
      <c r="J17" s="10"/>
      <c r="K17" s="22"/>
      <c r="L17" s="12"/>
      <c r="M17" s="9"/>
      <c r="N17" s="10"/>
      <c r="O17" s="22"/>
      <c r="P17" s="39"/>
      <c r="Q17" s="13"/>
      <c r="R17" s="25"/>
    </row>
    <row r="18" spans="1:18" ht="18.75" x14ac:dyDescent="0.3">
      <c r="A18" s="93"/>
      <c r="B18" s="126" t="s">
        <v>33</v>
      </c>
      <c r="C18" s="127"/>
      <c r="D18" s="127"/>
      <c r="E18" s="127"/>
      <c r="F18" s="127"/>
      <c r="G18" s="128"/>
      <c r="H18" s="12"/>
      <c r="I18" s="9"/>
      <c r="J18" s="10"/>
      <c r="K18" s="22"/>
      <c r="L18" s="12"/>
      <c r="M18" s="9"/>
      <c r="N18" s="29"/>
      <c r="O18" s="22"/>
      <c r="P18" s="39"/>
      <c r="Q18" s="13"/>
      <c r="R18" s="25"/>
    </row>
    <row r="19" spans="1:18" ht="18.75" x14ac:dyDescent="0.3">
      <c r="A19" s="93">
        <v>1</v>
      </c>
      <c r="B19" s="17" t="s">
        <v>16</v>
      </c>
      <c r="C19" s="9" t="s">
        <v>40</v>
      </c>
      <c r="D19" s="68">
        <v>16.97</v>
      </c>
      <c r="E19" s="9"/>
      <c r="F19" s="10">
        <f t="shared" si="6"/>
        <v>16.97</v>
      </c>
      <c r="G19" s="32">
        <v>1</v>
      </c>
      <c r="H19" s="13">
        <v>38.380000000000003</v>
      </c>
      <c r="I19" s="9"/>
      <c r="J19" s="10">
        <f t="shared" si="7"/>
        <v>38.380000000000003</v>
      </c>
      <c r="K19" s="32">
        <v>2</v>
      </c>
      <c r="L19" s="13">
        <v>24.5</v>
      </c>
      <c r="M19" s="9"/>
      <c r="N19" s="18">
        <f>SUM(L19+M19)</f>
        <v>24.5</v>
      </c>
      <c r="O19" s="45">
        <v>1</v>
      </c>
      <c r="P19" s="95"/>
      <c r="Q19" s="13">
        <f>SUM(F19+J19+N19)</f>
        <v>79.849999999999994</v>
      </c>
      <c r="R19" s="80">
        <v>1</v>
      </c>
    </row>
    <row r="20" spans="1:18" ht="18.75" x14ac:dyDescent="0.3">
      <c r="A20" s="93">
        <v>2</v>
      </c>
      <c r="B20" s="17" t="s">
        <v>13</v>
      </c>
      <c r="C20" s="9" t="s">
        <v>41</v>
      </c>
      <c r="D20" s="10">
        <v>18.07</v>
      </c>
      <c r="E20" s="9">
        <v>5</v>
      </c>
      <c r="F20" s="10">
        <f t="shared" si="6"/>
        <v>23.07</v>
      </c>
      <c r="G20" s="32">
        <v>2</v>
      </c>
      <c r="H20" s="13">
        <v>37.5</v>
      </c>
      <c r="I20" s="9"/>
      <c r="J20" s="10">
        <f t="shared" si="7"/>
        <v>37.5</v>
      </c>
      <c r="K20" s="32">
        <v>1</v>
      </c>
      <c r="L20" s="12">
        <v>25.16</v>
      </c>
      <c r="M20" s="9">
        <v>5</v>
      </c>
      <c r="N20" s="10">
        <f t="shared" si="8"/>
        <v>30.16</v>
      </c>
      <c r="O20" s="32">
        <v>2</v>
      </c>
      <c r="P20" s="40"/>
      <c r="Q20" s="13">
        <f>SUM(F20+J20+N20)</f>
        <v>90.73</v>
      </c>
      <c r="R20" s="81">
        <v>2</v>
      </c>
    </row>
    <row r="21" spans="1:18" ht="15.75" x14ac:dyDescent="0.25">
      <c r="A21" s="93">
        <v>3</v>
      </c>
      <c r="B21" s="17" t="s">
        <v>73</v>
      </c>
      <c r="C21" s="9" t="s">
        <v>47</v>
      </c>
      <c r="D21" s="10">
        <v>39</v>
      </c>
      <c r="E21" s="9"/>
      <c r="F21" s="10">
        <f t="shared" si="6"/>
        <v>39</v>
      </c>
      <c r="G21" s="32">
        <v>9</v>
      </c>
      <c r="H21" s="12">
        <v>48.31</v>
      </c>
      <c r="I21" s="9"/>
      <c r="J21" s="10">
        <f t="shared" si="7"/>
        <v>48.31</v>
      </c>
      <c r="K21" s="32">
        <v>8</v>
      </c>
      <c r="L21" s="12">
        <v>48.97</v>
      </c>
      <c r="M21" s="9">
        <v>15</v>
      </c>
      <c r="N21" s="10">
        <f t="shared" si="8"/>
        <v>63.97</v>
      </c>
      <c r="O21" s="32">
        <v>9</v>
      </c>
      <c r="P21" s="40"/>
      <c r="Q21" s="13">
        <f t="shared" si="9"/>
        <v>151.28</v>
      </c>
      <c r="R21" s="46">
        <v>9</v>
      </c>
    </row>
    <row r="22" spans="1:18" ht="15.75" x14ac:dyDescent="0.25">
      <c r="A22" s="93">
        <v>4</v>
      </c>
      <c r="B22" s="17" t="s">
        <v>166</v>
      </c>
      <c r="C22" s="9" t="s">
        <v>167</v>
      </c>
      <c r="D22" s="9">
        <v>31.22</v>
      </c>
      <c r="E22" s="9"/>
      <c r="F22" s="10">
        <f t="shared" si="6"/>
        <v>31.22</v>
      </c>
      <c r="G22" s="32">
        <v>7</v>
      </c>
      <c r="H22" s="12">
        <v>48.56</v>
      </c>
      <c r="I22" s="9"/>
      <c r="J22" s="10">
        <f t="shared" si="7"/>
        <v>48.56</v>
      </c>
      <c r="K22" s="32">
        <v>9</v>
      </c>
      <c r="L22" s="13">
        <v>30.32</v>
      </c>
      <c r="M22" s="9">
        <v>5</v>
      </c>
      <c r="N22" s="10">
        <f t="shared" si="8"/>
        <v>35.32</v>
      </c>
      <c r="O22" s="32">
        <v>4</v>
      </c>
      <c r="P22" s="40"/>
      <c r="Q22" s="13">
        <f t="shared" si="9"/>
        <v>115.1</v>
      </c>
      <c r="R22" s="46">
        <v>6</v>
      </c>
    </row>
    <row r="23" spans="1:18" ht="15.75" x14ac:dyDescent="0.25">
      <c r="A23" s="93">
        <v>5</v>
      </c>
      <c r="B23" s="17" t="s">
        <v>42</v>
      </c>
      <c r="C23" s="9" t="s">
        <v>23</v>
      </c>
      <c r="D23" s="9">
        <v>26.15</v>
      </c>
      <c r="E23" s="9">
        <v>5</v>
      </c>
      <c r="F23" s="10">
        <f t="shared" si="6"/>
        <v>31.15</v>
      </c>
      <c r="G23" s="32">
        <v>6</v>
      </c>
      <c r="H23" s="12">
        <v>38.869999999999997</v>
      </c>
      <c r="I23" s="9"/>
      <c r="J23" s="10">
        <f t="shared" si="7"/>
        <v>38.869999999999997</v>
      </c>
      <c r="K23" s="32">
        <v>3</v>
      </c>
      <c r="L23" s="12">
        <v>34.130000000000003</v>
      </c>
      <c r="M23" s="9">
        <v>25</v>
      </c>
      <c r="N23" s="10">
        <f>SUM(L23:M23)</f>
        <v>59.13</v>
      </c>
      <c r="O23" s="32">
        <v>8</v>
      </c>
      <c r="P23" s="40"/>
      <c r="Q23" s="13">
        <f t="shared" si="9"/>
        <v>129.15</v>
      </c>
      <c r="R23" s="46">
        <v>8</v>
      </c>
    </row>
    <row r="24" spans="1:18" ht="15.75" x14ac:dyDescent="0.25">
      <c r="A24" s="93">
        <v>6</v>
      </c>
      <c r="B24" s="17" t="s">
        <v>74</v>
      </c>
      <c r="C24" s="9" t="s">
        <v>75</v>
      </c>
      <c r="D24" s="9">
        <v>21.28</v>
      </c>
      <c r="E24" s="9">
        <v>5</v>
      </c>
      <c r="F24" s="10">
        <f t="shared" si="6"/>
        <v>26.28</v>
      </c>
      <c r="G24" s="32">
        <v>5</v>
      </c>
      <c r="H24" s="13">
        <v>44.38</v>
      </c>
      <c r="I24" s="9"/>
      <c r="J24" s="10">
        <f t="shared" si="7"/>
        <v>44.38</v>
      </c>
      <c r="K24" s="32">
        <v>7</v>
      </c>
      <c r="L24" s="13">
        <v>28</v>
      </c>
      <c r="M24" s="9">
        <v>10</v>
      </c>
      <c r="N24" s="10">
        <f t="shared" si="8"/>
        <v>38</v>
      </c>
      <c r="O24" s="32">
        <v>6</v>
      </c>
      <c r="P24" s="40"/>
      <c r="Q24" s="13">
        <f t="shared" ref="Q24:Q25" si="10">SUM(F24+J24+N24+P24)</f>
        <v>108.66</v>
      </c>
      <c r="R24" s="46">
        <v>4</v>
      </c>
    </row>
    <row r="25" spans="1:18" ht="15.75" x14ac:dyDescent="0.25">
      <c r="A25" s="93">
        <v>7</v>
      </c>
      <c r="B25" s="17" t="s">
        <v>138</v>
      </c>
      <c r="C25" s="9" t="s">
        <v>139</v>
      </c>
      <c r="D25" s="9">
        <v>23.69</v>
      </c>
      <c r="E25" s="9"/>
      <c r="F25" s="10">
        <f t="shared" si="6"/>
        <v>23.69</v>
      </c>
      <c r="G25" s="32">
        <v>3</v>
      </c>
      <c r="H25" s="13">
        <v>43.34</v>
      </c>
      <c r="I25" s="9"/>
      <c r="J25" s="10">
        <f t="shared" si="7"/>
        <v>43.34</v>
      </c>
      <c r="K25" s="32">
        <v>5</v>
      </c>
      <c r="L25" s="12">
        <v>25.65</v>
      </c>
      <c r="M25" s="9">
        <v>15</v>
      </c>
      <c r="N25" s="10">
        <f t="shared" si="8"/>
        <v>40.65</v>
      </c>
      <c r="O25" s="32">
        <v>7</v>
      </c>
      <c r="P25" s="40">
        <v>15</v>
      </c>
      <c r="Q25" s="13">
        <f t="shared" si="10"/>
        <v>122.68</v>
      </c>
      <c r="R25" s="46">
        <v>7</v>
      </c>
    </row>
    <row r="26" spans="1:18" ht="15.75" x14ac:dyDescent="0.25">
      <c r="A26" s="93">
        <v>8</v>
      </c>
      <c r="B26" s="17" t="s">
        <v>121</v>
      </c>
      <c r="C26" s="9" t="s">
        <v>137</v>
      </c>
      <c r="D26" s="9">
        <v>37.25</v>
      </c>
      <c r="E26" s="9"/>
      <c r="F26" s="10">
        <f t="shared" si="6"/>
        <v>37.25</v>
      </c>
      <c r="G26" s="32">
        <v>8</v>
      </c>
      <c r="H26" s="13">
        <v>44.31</v>
      </c>
      <c r="I26" s="9"/>
      <c r="J26" s="10">
        <f>SUM(H26+I26)</f>
        <v>44.31</v>
      </c>
      <c r="K26" s="32">
        <v>6</v>
      </c>
      <c r="L26" s="13">
        <v>28.43</v>
      </c>
      <c r="M26" s="9">
        <v>5</v>
      </c>
      <c r="N26" s="10">
        <f t="shared" si="8"/>
        <v>33.43</v>
      </c>
      <c r="O26" s="32">
        <v>3</v>
      </c>
      <c r="P26" s="40"/>
      <c r="Q26" s="13">
        <f>SUM(F26+J26+N26+P26)</f>
        <v>114.99000000000001</v>
      </c>
      <c r="R26" s="46">
        <v>5</v>
      </c>
    </row>
    <row r="27" spans="1:18" ht="18.75" x14ac:dyDescent="0.3">
      <c r="A27" s="93">
        <v>9</v>
      </c>
      <c r="B27" s="17" t="s">
        <v>43</v>
      </c>
      <c r="C27" s="9" t="s">
        <v>15</v>
      </c>
      <c r="D27" s="9">
        <v>24.84</v>
      </c>
      <c r="E27" s="9"/>
      <c r="F27" s="10">
        <f t="shared" si="6"/>
        <v>24.84</v>
      </c>
      <c r="G27" s="32">
        <v>4</v>
      </c>
      <c r="H27" s="13">
        <v>42.19</v>
      </c>
      <c r="I27" s="9"/>
      <c r="J27" s="10">
        <f>SUM(H27+I27)</f>
        <v>42.19</v>
      </c>
      <c r="K27" s="32">
        <v>4</v>
      </c>
      <c r="L27" s="13">
        <v>30.41</v>
      </c>
      <c r="M27" s="9">
        <v>5</v>
      </c>
      <c r="N27" s="10">
        <f t="shared" si="8"/>
        <v>35.409999999999997</v>
      </c>
      <c r="O27" s="32">
        <v>5</v>
      </c>
      <c r="P27" s="40"/>
      <c r="Q27" s="13">
        <f>SUM(F27+J27+N27+P27)</f>
        <v>102.44</v>
      </c>
      <c r="R27" s="82">
        <v>3</v>
      </c>
    </row>
    <row r="28" spans="1:18" x14ac:dyDescent="0.25">
      <c r="A28" s="93"/>
      <c r="B28" s="26"/>
      <c r="C28" s="26"/>
      <c r="D28" s="26"/>
      <c r="E28" s="26"/>
      <c r="F28" s="27"/>
      <c r="G28" s="28"/>
      <c r="H28" s="12"/>
      <c r="I28" s="9"/>
      <c r="J28" s="10"/>
      <c r="K28" s="22"/>
      <c r="L28" s="12"/>
      <c r="M28" s="9"/>
      <c r="N28" s="10"/>
      <c r="O28" s="22"/>
      <c r="P28" s="40"/>
      <c r="Q28" s="13"/>
      <c r="R28" s="25"/>
    </row>
    <row r="29" spans="1:18" ht="18.75" x14ac:dyDescent="0.3">
      <c r="A29" s="93"/>
      <c r="B29" s="117" t="s">
        <v>34</v>
      </c>
      <c r="C29" s="118"/>
      <c r="D29" s="118"/>
      <c r="E29" s="118"/>
      <c r="F29" s="118"/>
      <c r="G29" s="119"/>
      <c r="H29" s="12"/>
      <c r="I29" s="9"/>
      <c r="J29" s="10"/>
      <c r="K29" s="22"/>
      <c r="L29" s="12"/>
      <c r="M29" s="9"/>
      <c r="N29" s="10"/>
      <c r="O29" s="22"/>
      <c r="P29" s="40"/>
      <c r="Q29" s="13"/>
      <c r="R29" s="25"/>
    </row>
    <row r="30" spans="1:18" ht="15.75" x14ac:dyDescent="0.25">
      <c r="A30" s="93">
        <v>1</v>
      </c>
      <c r="B30" s="34" t="s">
        <v>153</v>
      </c>
      <c r="C30" s="9" t="s">
        <v>78</v>
      </c>
      <c r="D30" s="9">
        <v>40.69</v>
      </c>
      <c r="E30" s="9"/>
      <c r="F30" s="10">
        <f t="shared" si="6"/>
        <v>40.69</v>
      </c>
      <c r="G30" s="32">
        <v>4</v>
      </c>
      <c r="H30" s="13">
        <v>134.84</v>
      </c>
      <c r="I30" s="9"/>
      <c r="J30" s="10">
        <f t="shared" si="7"/>
        <v>134.84</v>
      </c>
      <c r="K30" s="32">
        <v>6</v>
      </c>
      <c r="L30" s="12">
        <v>51.12</v>
      </c>
      <c r="M30" s="9"/>
      <c r="N30" s="10">
        <f t="shared" si="8"/>
        <v>51.12</v>
      </c>
      <c r="O30" s="32">
        <v>5</v>
      </c>
      <c r="P30" s="40"/>
      <c r="Q30" s="13">
        <f t="shared" si="9"/>
        <v>226.65</v>
      </c>
      <c r="R30" s="46">
        <v>5</v>
      </c>
    </row>
    <row r="31" spans="1:18" ht="15.75" x14ac:dyDescent="0.25">
      <c r="A31" s="93">
        <v>2</v>
      </c>
      <c r="B31" s="34" t="s">
        <v>79</v>
      </c>
      <c r="C31" s="9" t="s">
        <v>80</v>
      </c>
      <c r="D31" s="9">
        <v>41.12</v>
      </c>
      <c r="E31" s="9"/>
      <c r="F31" s="10">
        <f t="shared" si="6"/>
        <v>41.12</v>
      </c>
      <c r="G31" s="32">
        <v>5</v>
      </c>
      <c r="H31" s="12">
        <v>75.41</v>
      </c>
      <c r="I31" s="9"/>
      <c r="J31" s="10">
        <f t="shared" si="7"/>
        <v>75.41</v>
      </c>
      <c r="K31" s="32">
        <v>5</v>
      </c>
      <c r="L31" s="13">
        <v>44.53</v>
      </c>
      <c r="M31" s="9">
        <v>5</v>
      </c>
      <c r="N31" s="10">
        <f t="shared" si="8"/>
        <v>49.53</v>
      </c>
      <c r="O31" s="32">
        <v>4</v>
      </c>
      <c r="P31" s="40"/>
      <c r="Q31" s="13">
        <f t="shared" si="9"/>
        <v>166.06</v>
      </c>
      <c r="R31" s="46">
        <v>4</v>
      </c>
    </row>
    <row r="32" spans="1:18" ht="18.75" x14ac:dyDescent="0.3">
      <c r="A32" s="93">
        <v>3</v>
      </c>
      <c r="B32" s="34" t="s">
        <v>126</v>
      </c>
      <c r="C32" s="9" t="s">
        <v>54</v>
      </c>
      <c r="D32" s="10">
        <v>21.31</v>
      </c>
      <c r="E32" s="9"/>
      <c r="F32" s="10">
        <f t="shared" si="6"/>
        <v>21.31</v>
      </c>
      <c r="G32" s="32">
        <v>1</v>
      </c>
      <c r="H32" s="13">
        <v>48.97</v>
      </c>
      <c r="I32" s="9"/>
      <c r="J32" s="10">
        <f>SUM(H32+I32)</f>
        <v>48.97</v>
      </c>
      <c r="K32" s="32">
        <v>3</v>
      </c>
      <c r="L32" s="12">
        <v>21.94</v>
      </c>
      <c r="M32" s="9">
        <v>5</v>
      </c>
      <c r="N32" s="10">
        <f t="shared" si="8"/>
        <v>26.94</v>
      </c>
      <c r="O32" s="32">
        <v>1</v>
      </c>
      <c r="P32" s="40"/>
      <c r="Q32" s="13">
        <f t="shared" si="9"/>
        <v>97.22</v>
      </c>
      <c r="R32" s="81">
        <v>2</v>
      </c>
    </row>
    <row r="33" spans="1:18" ht="18.75" x14ac:dyDescent="0.3">
      <c r="A33" s="93">
        <v>4</v>
      </c>
      <c r="B33" s="34" t="s">
        <v>49</v>
      </c>
      <c r="C33" s="9" t="s">
        <v>50</v>
      </c>
      <c r="D33" s="10">
        <v>24.16</v>
      </c>
      <c r="E33" s="9"/>
      <c r="F33" s="10">
        <f t="shared" si="6"/>
        <v>24.16</v>
      </c>
      <c r="G33" s="32">
        <v>3</v>
      </c>
      <c r="H33" s="13">
        <v>40.340000000000003</v>
      </c>
      <c r="I33" s="9"/>
      <c r="J33" s="10">
        <f>SUM(H33+I33)</f>
        <v>40.340000000000003</v>
      </c>
      <c r="K33" s="32">
        <v>1</v>
      </c>
      <c r="L33" s="12">
        <v>25.66</v>
      </c>
      <c r="M33" s="9">
        <v>5</v>
      </c>
      <c r="N33" s="10">
        <f t="shared" si="8"/>
        <v>30.66</v>
      </c>
      <c r="O33" s="32">
        <v>2</v>
      </c>
      <c r="P33" s="40"/>
      <c r="Q33" s="13">
        <f>SUM(F33+J33+N33)</f>
        <v>95.16</v>
      </c>
      <c r="R33" s="80">
        <v>1</v>
      </c>
    </row>
    <row r="34" spans="1:18" ht="18.75" x14ac:dyDescent="0.3">
      <c r="A34" s="93">
        <v>5</v>
      </c>
      <c r="B34" s="34" t="s">
        <v>55</v>
      </c>
      <c r="C34" s="9" t="s">
        <v>28</v>
      </c>
      <c r="D34" s="10">
        <v>23.72</v>
      </c>
      <c r="E34" s="9"/>
      <c r="F34" s="10">
        <f t="shared" si="6"/>
        <v>23.72</v>
      </c>
      <c r="G34" s="32">
        <v>2</v>
      </c>
      <c r="H34" s="13">
        <v>46.38</v>
      </c>
      <c r="I34" s="9"/>
      <c r="J34" s="10">
        <f t="shared" ref="J34:J35" si="11">SUM(H34+I34)</f>
        <v>46.38</v>
      </c>
      <c r="K34" s="32">
        <v>2</v>
      </c>
      <c r="L34" s="12">
        <v>39.28</v>
      </c>
      <c r="M34" s="9">
        <v>5</v>
      </c>
      <c r="N34" s="10">
        <f t="shared" si="8"/>
        <v>44.28</v>
      </c>
      <c r="O34" s="32">
        <v>3</v>
      </c>
      <c r="P34" s="40"/>
      <c r="Q34" s="13">
        <f t="shared" ref="Q34:Q35" si="12">SUM(F34+J34+N34)</f>
        <v>114.38</v>
      </c>
      <c r="R34" s="82">
        <v>3</v>
      </c>
    </row>
    <row r="35" spans="1:18" s="91" customFormat="1" ht="18.75" x14ac:dyDescent="0.3">
      <c r="A35" s="93">
        <v>6</v>
      </c>
      <c r="B35" s="34" t="s">
        <v>168</v>
      </c>
      <c r="C35" s="9" t="s">
        <v>169</v>
      </c>
      <c r="D35" s="10">
        <v>48.03</v>
      </c>
      <c r="E35" s="9"/>
      <c r="F35" s="10">
        <f t="shared" si="6"/>
        <v>48.03</v>
      </c>
      <c r="G35" s="32">
        <v>6</v>
      </c>
      <c r="H35" s="13">
        <v>69.849999999999994</v>
      </c>
      <c r="I35" s="9">
        <v>5</v>
      </c>
      <c r="J35" s="10">
        <f t="shared" si="11"/>
        <v>74.849999999999994</v>
      </c>
      <c r="K35" s="32">
        <v>4</v>
      </c>
      <c r="L35" s="12">
        <v>45.46</v>
      </c>
      <c r="M35" s="9">
        <v>60</v>
      </c>
      <c r="N35" s="10">
        <f t="shared" si="8"/>
        <v>105.46000000000001</v>
      </c>
      <c r="O35" s="32">
        <v>6</v>
      </c>
      <c r="P35" s="40"/>
      <c r="Q35" s="13">
        <f t="shared" si="12"/>
        <v>228.34</v>
      </c>
      <c r="R35" s="103">
        <v>6</v>
      </c>
    </row>
    <row r="36" spans="1:18" x14ac:dyDescent="0.25">
      <c r="A36" s="93"/>
      <c r="B36" s="26"/>
      <c r="C36" s="9"/>
      <c r="D36" s="9"/>
      <c r="E36" s="9"/>
      <c r="F36" s="10"/>
      <c r="G36" s="22"/>
      <c r="H36" s="12"/>
      <c r="I36" s="9"/>
      <c r="J36" s="10"/>
      <c r="K36" s="22"/>
      <c r="L36" s="12"/>
      <c r="M36" s="9"/>
      <c r="N36" s="10"/>
      <c r="O36" s="22"/>
      <c r="P36" s="40"/>
      <c r="Q36" s="13"/>
      <c r="R36" s="25"/>
    </row>
    <row r="37" spans="1:18" ht="18.75" x14ac:dyDescent="0.3">
      <c r="A37" s="93"/>
      <c r="B37" s="117" t="s">
        <v>35</v>
      </c>
      <c r="C37" s="118"/>
      <c r="D37" s="118"/>
      <c r="E37" s="118"/>
      <c r="F37" s="118"/>
      <c r="G37" s="119"/>
      <c r="H37" s="12"/>
      <c r="I37" s="9"/>
      <c r="J37" s="10"/>
      <c r="K37" s="22"/>
      <c r="L37" s="12"/>
      <c r="M37" s="9"/>
      <c r="N37" s="10"/>
      <c r="O37" s="22"/>
      <c r="P37" s="40"/>
      <c r="Q37" s="13"/>
      <c r="R37" s="25"/>
    </row>
    <row r="38" spans="1:18" ht="18.75" x14ac:dyDescent="0.3">
      <c r="A38" s="93">
        <v>1</v>
      </c>
      <c r="B38" s="58" t="s">
        <v>58</v>
      </c>
      <c r="C38" s="9" t="s">
        <v>14</v>
      </c>
      <c r="D38" s="10">
        <v>26.53</v>
      </c>
      <c r="E38" s="9"/>
      <c r="F38" s="10">
        <f t="shared" si="6"/>
        <v>26.53</v>
      </c>
      <c r="G38" s="32">
        <v>2</v>
      </c>
      <c r="H38" s="13">
        <v>52.57</v>
      </c>
      <c r="I38" s="9">
        <v>5</v>
      </c>
      <c r="J38" s="10">
        <f t="shared" si="7"/>
        <v>57.57</v>
      </c>
      <c r="K38" s="32">
        <v>2</v>
      </c>
      <c r="L38" s="12">
        <v>29.88</v>
      </c>
      <c r="M38" s="9"/>
      <c r="N38" s="10">
        <f t="shared" si="8"/>
        <v>29.88</v>
      </c>
      <c r="O38" s="32">
        <v>2</v>
      </c>
      <c r="P38" s="40"/>
      <c r="Q38" s="13">
        <f t="shared" si="9"/>
        <v>113.97999999999999</v>
      </c>
      <c r="R38" s="81">
        <v>2</v>
      </c>
    </row>
    <row r="39" spans="1:18" ht="18.75" x14ac:dyDescent="0.3">
      <c r="A39" s="93">
        <v>2</v>
      </c>
      <c r="B39" s="58" t="s">
        <v>56</v>
      </c>
      <c r="C39" s="9" t="s">
        <v>26</v>
      </c>
      <c r="D39" s="10">
        <v>22.41</v>
      </c>
      <c r="E39" s="9"/>
      <c r="F39" s="10">
        <f t="shared" si="6"/>
        <v>22.41</v>
      </c>
      <c r="G39" s="32">
        <v>1</v>
      </c>
      <c r="H39" s="13">
        <v>36.909999999999997</v>
      </c>
      <c r="I39" s="9"/>
      <c r="J39" s="10">
        <f t="shared" si="7"/>
        <v>36.909999999999997</v>
      </c>
      <c r="K39" s="32">
        <v>1</v>
      </c>
      <c r="L39" s="12">
        <v>22.31</v>
      </c>
      <c r="M39" s="9">
        <v>5</v>
      </c>
      <c r="N39" s="10">
        <f t="shared" si="8"/>
        <v>27.31</v>
      </c>
      <c r="O39" s="32">
        <v>1</v>
      </c>
      <c r="P39" s="40"/>
      <c r="Q39" s="13">
        <f t="shared" si="9"/>
        <v>86.63</v>
      </c>
      <c r="R39" s="80">
        <v>1</v>
      </c>
    </row>
    <row r="40" spans="1:18" ht="15.75" x14ac:dyDescent="0.25">
      <c r="A40" s="93">
        <v>3</v>
      </c>
      <c r="B40" s="58" t="s">
        <v>171</v>
      </c>
      <c r="C40" s="9" t="s">
        <v>139</v>
      </c>
      <c r="D40" s="10">
        <v>74.680000000000007</v>
      </c>
      <c r="E40" s="9"/>
      <c r="F40" s="10">
        <f t="shared" si="6"/>
        <v>74.680000000000007</v>
      </c>
      <c r="G40" s="32">
        <v>4</v>
      </c>
      <c r="H40" s="13">
        <v>122</v>
      </c>
      <c r="I40" s="9"/>
      <c r="J40" s="10">
        <f t="shared" si="7"/>
        <v>122</v>
      </c>
      <c r="K40" s="32">
        <v>4</v>
      </c>
      <c r="L40" s="12">
        <v>56.79</v>
      </c>
      <c r="M40" s="9">
        <v>45</v>
      </c>
      <c r="N40" s="10">
        <f t="shared" si="8"/>
        <v>101.78999999999999</v>
      </c>
      <c r="O40" s="32">
        <v>4</v>
      </c>
      <c r="P40" s="40"/>
      <c r="Q40" s="13">
        <f t="shared" si="9"/>
        <v>298.47000000000003</v>
      </c>
      <c r="R40" s="46">
        <v>4</v>
      </c>
    </row>
    <row r="41" spans="1:18" s="91" customFormat="1" ht="18.75" x14ac:dyDescent="0.3">
      <c r="A41" s="93">
        <v>4</v>
      </c>
      <c r="B41" s="58" t="s">
        <v>170</v>
      </c>
      <c r="C41" s="9" t="s">
        <v>54</v>
      </c>
      <c r="D41" s="10">
        <v>31.97</v>
      </c>
      <c r="E41" s="9">
        <v>30</v>
      </c>
      <c r="F41" s="10">
        <f t="shared" si="6"/>
        <v>61.97</v>
      </c>
      <c r="G41" s="32">
        <v>3</v>
      </c>
      <c r="H41" s="13">
        <v>83.53</v>
      </c>
      <c r="I41" s="9">
        <v>5</v>
      </c>
      <c r="J41" s="10">
        <f t="shared" si="7"/>
        <v>88.53</v>
      </c>
      <c r="K41" s="32">
        <v>3</v>
      </c>
      <c r="L41" s="12">
        <v>27.78</v>
      </c>
      <c r="M41" s="9">
        <v>10</v>
      </c>
      <c r="N41" s="10">
        <f t="shared" si="8"/>
        <v>37.78</v>
      </c>
      <c r="O41" s="32">
        <v>3</v>
      </c>
      <c r="P41" s="40"/>
      <c r="Q41" s="13">
        <f t="shared" si="9"/>
        <v>188.28</v>
      </c>
      <c r="R41" s="82">
        <v>3</v>
      </c>
    </row>
    <row r="42" spans="1:18" x14ac:dyDescent="0.25">
      <c r="A42" s="93"/>
      <c r="B42" s="9"/>
      <c r="C42" s="9"/>
      <c r="D42" s="9"/>
      <c r="E42" s="9"/>
      <c r="F42" s="10"/>
      <c r="G42" s="22"/>
      <c r="H42" s="12"/>
      <c r="I42" s="9"/>
      <c r="J42" s="10"/>
      <c r="K42" s="22"/>
      <c r="L42" s="12"/>
      <c r="M42" s="9"/>
      <c r="N42" s="10"/>
      <c r="O42" s="22"/>
      <c r="P42" s="40"/>
      <c r="Q42" s="13"/>
      <c r="R42" s="25"/>
    </row>
  </sheetData>
  <mergeCells count="17"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  <mergeCell ref="B37:G37"/>
    <mergeCell ref="L5:N5"/>
    <mergeCell ref="O5:O6"/>
    <mergeCell ref="B7:G7"/>
    <mergeCell ref="B13:G13"/>
    <mergeCell ref="B18:G18"/>
    <mergeCell ref="B29:G2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topLeftCell="A10" workbookViewId="0">
      <selection activeCell="C26" sqref="C26"/>
    </sheetView>
  </sheetViews>
  <sheetFormatPr defaultRowHeight="15" x14ac:dyDescent="0.25"/>
  <cols>
    <col min="1" max="1" width="5.42578125" customWidth="1"/>
    <col min="2" max="2" width="20.7109375" customWidth="1"/>
    <col min="3" max="3" width="10.28515625" customWidth="1"/>
    <col min="4" max="4" width="6.7109375" customWidth="1"/>
    <col min="5" max="5" width="5.28515625" customWidth="1"/>
    <col min="6" max="6" width="6.42578125" customWidth="1"/>
    <col min="7" max="7" width="5.28515625" customWidth="1"/>
    <col min="8" max="8" width="6.42578125" customWidth="1"/>
    <col min="9" max="9" width="5.42578125" customWidth="1"/>
    <col min="10" max="10" width="7.28515625" customWidth="1"/>
    <col min="11" max="11" width="5.85546875" customWidth="1"/>
    <col min="12" max="12" width="6.42578125" customWidth="1"/>
    <col min="13" max="13" width="6" customWidth="1"/>
    <col min="14" max="14" width="6.42578125" customWidth="1"/>
    <col min="15" max="15" width="6" customWidth="1"/>
    <col min="16" max="16" width="2.140625" customWidth="1"/>
    <col min="17" max="17" width="9" customWidth="1"/>
    <col min="18" max="18" width="5.85546875" customWidth="1"/>
  </cols>
  <sheetData>
    <row r="1" spans="1:18" ht="18.75" x14ac:dyDescent="0.3">
      <c r="A1" s="100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0"/>
      <c r="M1" s="100"/>
      <c r="N1" s="100"/>
      <c r="O1" s="100"/>
      <c r="P1" s="100"/>
      <c r="Q1" s="100"/>
      <c r="R1" s="100"/>
    </row>
    <row r="2" spans="1:18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1:18" ht="18.75" x14ac:dyDescent="0.3">
      <c r="A3" s="107" t="s">
        <v>179</v>
      </c>
      <c r="B3" s="107"/>
      <c r="C3" s="107"/>
      <c r="D3" s="107"/>
      <c r="E3" s="107"/>
      <c r="F3" s="107"/>
      <c r="G3" s="107"/>
      <c r="H3" s="100"/>
      <c r="I3" s="100"/>
      <c r="J3" s="100"/>
      <c r="K3" s="100"/>
      <c r="L3" s="108" t="s">
        <v>173</v>
      </c>
      <c r="M3" s="107"/>
      <c r="N3" s="107"/>
      <c r="O3" s="107"/>
      <c r="P3" s="107"/>
      <c r="Q3" s="107"/>
      <c r="R3" s="107"/>
    </row>
    <row r="4" spans="1:18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thickTop="1" x14ac:dyDescent="0.25">
      <c r="A5" s="129" t="s">
        <v>1</v>
      </c>
      <c r="B5" s="111" t="s">
        <v>2</v>
      </c>
      <c r="C5" s="111" t="s">
        <v>3</v>
      </c>
      <c r="D5" s="113" t="s">
        <v>4</v>
      </c>
      <c r="E5" s="113"/>
      <c r="F5" s="113"/>
      <c r="G5" s="114" t="s">
        <v>5</v>
      </c>
      <c r="H5" s="116" t="s">
        <v>6</v>
      </c>
      <c r="I5" s="113"/>
      <c r="J5" s="113"/>
      <c r="K5" s="114" t="s">
        <v>5</v>
      </c>
      <c r="L5" s="116" t="s">
        <v>7</v>
      </c>
      <c r="M5" s="113"/>
      <c r="N5" s="113"/>
      <c r="O5" s="114" t="s">
        <v>5</v>
      </c>
      <c r="P5" s="36"/>
      <c r="Q5" s="3"/>
      <c r="R5" s="4"/>
    </row>
    <row r="6" spans="1:18" ht="69" x14ac:dyDescent="0.25">
      <c r="A6" s="130"/>
      <c r="B6" s="112"/>
      <c r="C6" s="112"/>
      <c r="D6" s="5" t="s">
        <v>8</v>
      </c>
      <c r="E6" s="5" t="s">
        <v>9</v>
      </c>
      <c r="F6" s="5" t="s">
        <v>10</v>
      </c>
      <c r="G6" s="115"/>
      <c r="H6" s="6" t="s">
        <v>8</v>
      </c>
      <c r="I6" s="5" t="s">
        <v>9</v>
      </c>
      <c r="J6" s="5" t="s">
        <v>10</v>
      </c>
      <c r="K6" s="115"/>
      <c r="L6" s="6" t="s">
        <v>8</v>
      </c>
      <c r="M6" s="5" t="s">
        <v>9</v>
      </c>
      <c r="N6" s="5" t="s">
        <v>10</v>
      </c>
      <c r="O6" s="115"/>
      <c r="P6" s="44" t="s">
        <v>48</v>
      </c>
      <c r="Q6" s="6" t="s">
        <v>11</v>
      </c>
      <c r="R6" s="5" t="s">
        <v>12</v>
      </c>
    </row>
    <row r="7" spans="1:18" ht="18.75" x14ac:dyDescent="0.25">
      <c r="A7" s="101"/>
      <c r="B7" s="120" t="s">
        <v>24</v>
      </c>
      <c r="C7" s="121"/>
      <c r="D7" s="121"/>
      <c r="E7" s="121"/>
      <c r="F7" s="121"/>
      <c r="G7" s="122"/>
      <c r="H7" s="6"/>
      <c r="I7" s="5"/>
      <c r="J7" s="5"/>
      <c r="K7" s="99"/>
      <c r="L7" s="6"/>
      <c r="M7" s="5"/>
      <c r="N7" s="5"/>
      <c r="O7" s="99"/>
      <c r="P7" s="37"/>
      <c r="Q7" s="6"/>
      <c r="R7" s="96"/>
    </row>
    <row r="8" spans="1:18" ht="18.75" x14ac:dyDescent="0.3">
      <c r="A8" s="102">
        <v>1</v>
      </c>
      <c r="B8" s="8" t="s">
        <v>27</v>
      </c>
      <c r="C8" s="9" t="s">
        <v>28</v>
      </c>
      <c r="D8" s="10">
        <v>23.56</v>
      </c>
      <c r="E8" s="9"/>
      <c r="F8" s="10">
        <f t="shared" ref="F8" si="0">SUM(D8:E8)</f>
        <v>23.56</v>
      </c>
      <c r="G8" s="32">
        <v>3</v>
      </c>
      <c r="H8" s="13">
        <v>36.630000000000003</v>
      </c>
      <c r="I8" s="9"/>
      <c r="J8" s="10">
        <f t="shared" ref="J8:J11" si="1">SUM(H8:I8)</f>
        <v>36.630000000000003</v>
      </c>
      <c r="K8" s="32">
        <v>1</v>
      </c>
      <c r="L8" s="13">
        <v>26.94</v>
      </c>
      <c r="M8" s="9"/>
      <c r="N8" s="10">
        <f t="shared" ref="N8:N11" si="2">SUM(L8:M8)</f>
        <v>26.94</v>
      </c>
      <c r="O8" s="32">
        <v>1</v>
      </c>
      <c r="P8" s="38"/>
      <c r="Q8" s="13">
        <f t="shared" ref="Q8" si="3">SUM(F8+J8+N8)</f>
        <v>87.13</v>
      </c>
      <c r="R8" s="80">
        <v>1</v>
      </c>
    </row>
    <row r="9" spans="1:18" ht="18.75" x14ac:dyDescent="0.3">
      <c r="A9" s="102">
        <v>2</v>
      </c>
      <c r="B9" s="8" t="s">
        <v>29</v>
      </c>
      <c r="C9" s="9" t="s">
        <v>30</v>
      </c>
      <c r="D9" s="9">
        <v>20.91</v>
      </c>
      <c r="E9" s="9"/>
      <c r="F9" s="10">
        <f>SUM(D9:E9)</f>
        <v>20.91</v>
      </c>
      <c r="G9" s="32">
        <v>1</v>
      </c>
      <c r="H9" s="13">
        <v>34.409999999999997</v>
      </c>
      <c r="I9" s="9">
        <v>20</v>
      </c>
      <c r="J9" s="10">
        <f t="shared" si="1"/>
        <v>54.41</v>
      </c>
      <c r="K9" s="32">
        <v>3</v>
      </c>
      <c r="L9" s="13">
        <v>22.9</v>
      </c>
      <c r="M9" s="9">
        <v>10</v>
      </c>
      <c r="N9" s="10">
        <f>SUM(L9:M9)</f>
        <v>32.9</v>
      </c>
      <c r="O9" s="32">
        <v>3</v>
      </c>
      <c r="P9" s="38"/>
      <c r="Q9" s="13">
        <f>SUM(F9+J9+N9)</f>
        <v>108.22</v>
      </c>
      <c r="R9" s="105">
        <v>3</v>
      </c>
    </row>
    <row r="10" spans="1:18" ht="18.75" x14ac:dyDescent="0.3">
      <c r="A10" s="102">
        <v>3</v>
      </c>
      <c r="B10" s="8" t="s">
        <v>27</v>
      </c>
      <c r="C10" s="9" t="s">
        <v>31</v>
      </c>
      <c r="D10" s="10">
        <v>22.5</v>
      </c>
      <c r="E10" s="9"/>
      <c r="F10" s="10">
        <f>SUM(D10:E10)</f>
        <v>22.5</v>
      </c>
      <c r="G10" s="32">
        <v>2</v>
      </c>
      <c r="H10" s="13">
        <v>35.090000000000003</v>
      </c>
      <c r="I10" s="9">
        <v>10</v>
      </c>
      <c r="J10" s="10">
        <f t="shared" si="1"/>
        <v>45.09</v>
      </c>
      <c r="K10" s="32">
        <v>2</v>
      </c>
      <c r="L10" s="13">
        <v>27.75</v>
      </c>
      <c r="M10" s="9">
        <v>5</v>
      </c>
      <c r="N10" s="10">
        <f t="shared" si="2"/>
        <v>32.75</v>
      </c>
      <c r="O10" s="32">
        <v>2</v>
      </c>
      <c r="P10" s="38"/>
      <c r="Q10" s="13">
        <f>SUM(F10+J10+N10)</f>
        <v>100.34</v>
      </c>
      <c r="R10" s="104">
        <v>2</v>
      </c>
    </row>
    <row r="11" spans="1:18" ht="15.75" x14ac:dyDescent="0.25">
      <c r="A11" s="102">
        <v>4</v>
      </c>
      <c r="B11" s="8" t="s">
        <v>25</v>
      </c>
      <c r="C11" s="9" t="s">
        <v>26</v>
      </c>
      <c r="D11" s="10">
        <v>24</v>
      </c>
      <c r="E11" s="9">
        <v>5</v>
      </c>
      <c r="F11" s="10">
        <f t="shared" ref="F11" si="4">SUM(D11:E11)</f>
        <v>29</v>
      </c>
      <c r="G11" s="32">
        <v>4</v>
      </c>
      <c r="H11" s="13">
        <v>41.22</v>
      </c>
      <c r="I11" s="9">
        <v>20</v>
      </c>
      <c r="J11" s="10">
        <f t="shared" si="1"/>
        <v>61.22</v>
      </c>
      <c r="K11" s="32">
        <v>4</v>
      </c>
      <c r="L11" s="13">
        <v>35.19</v>
      </c>
      <c r="M11" s="9">
        <v>10</v>
      </c>
      <c r="N11" s="10">
        <f t="shared" si="2"/>
        <v>45.19</v>
      </c>
      <c r="O11" s="32">
        <v>4</v>
      </c>
      <c r="P11" s="38"/>
      <c r="Q11" s="13">
        <f t="shared" ref="Q11" si="5">SUM(F11+J11+N11)</f>
        <v>135.41</v>
      </c>
      <c r="R11" s="46">
        <v>4</v>
      </c>
    </row>
    <row r="12" spans="1:18" x14ac:dyDescent="0.25">
      <c r="A12" s="102"/>
      <c r="B12" s="15"/>
      <c r="C12" s="9"/>
      <c r="D12" s="9"/>
      <c r="E12" s="9"/>
      <c r="F12" s="10"/>
      <c r="G12" s="22"/>
      <c r="H12" s="12"/>
      <c r="I12" s="9"/>
      <c r="J12" s="10"/>
      <c r="K12" s="22"/>
      <c r="L12" s="12"/>
      <c r="M12" s="9"/>
      <c r="N12" s="10"/>
      <c r="O12" s="22"/>
      <c r="P12" s="39"/>
      <c r="Q12" s="13"/>
      <c r="R12" s="25"/>
    </row>
    <row r="13" spans="1:18" ht="18.75" x14ac:dyDescent="0.3">
      <c r="A13" s="102"/>
      <c r="B13" s="123" t="s">
        <v>32</v>
      </c>
      <c r="C13" s="124"/>
      <c r="D13" s="124"/>
      <c r="E13" s="124"/>
      <c r="F13" s="124"/>
      <c r="G13" s="125"/>
      <c r="H13" s="12"/>
      <c r="I13" s="9"/>
      <c r="J13" s="10"/>
      <c r="K13" s="22"/>
      <c r="L13" s="12"/>
      <c r="M13" s="9"/>
      <c r="N13" s="10"/>
      <c r="O13" s="22"/>
      <c r="P13" s="39"/>
      <c r="Q13" s="13"/>
      <c r="R13" s="25"/>
    </row>
    <row r="14" spans="1:18" ht="18.75" x14ac:dyDescent="0.3">
      <c r="A14" s="102">
        <v>1</v>
      </c>
      <c r="B14" s="16" t="s">
        <v>18</v>
      </c>
      <c r="C14" s="9" t="s">
        <v>19</v>
      </c>
      <c r="D14" s="10">
        <v>21.5</v>
      </c>
      <c r="E14" s="9">
        <v>5</v>
      </c>
      <c r="F14" s="10">
        <f t="shared" ref="F14:F38" si="6">SUM(D14+E14)</f>
        <v>26.5</v>
      </c>
      <c r="G14" s="32">
        <v>4</v>
      </c>
      <c r="H14" s="13">
        <v>35.44</v>
      </c>
      <c r="I14" s="9"/>
      <c r="J14" s="10">
        <f t="shared" ref="J14:J38" si="7">SUM(H14+I14)</f>
        <v>35.44</v>
      </c>
      <c r="K14" s="32">
        <v>2</v>
      </c>
      <c r="L14" s="12">
        <v>21.66</v>
      </c>
      <c r="M14" s="9">
        <v>5</v>
      </c>
      <c r="N14" s="10">
        <f t="shared" ref="N14:N38" si="8">SUM(L14+M14)</f>
        <v>26.66</v>
      </c>
      <c r="O14" s="32">
        <v>1</v>
      </c>
      <c r="P14" s="38"/>
      <c r="Q14" s="13">
        <f t="shared" ref="Q14:Q38" si="9">SUM(F14+J14+N14)</f>
        <v>88.6</v>
      </c>
      <c r="R14" s="80">
        <v>1</v>
      </c>
    </row>
    <row r="15" spans="1:18" ht="18.75" x14ac:dyDescent="0.3">
      <c r="A15" s="102">
        <v>2</v>
      </c>
      <c r="B15" s="16" t="s">
        <v>16</v>
      </c>
      <c r="C15" s="9" t="s">
        <v>17</v>
      </c>
      <c r="D15" s="10">
        <v>23.09</v>
      </c>
      <c r="E15" s="9"/>
      <c r="F15" s="10">
        <f t="shared" si="6"/>
        <v>23.09</v>
      </c>
      <c r="G15" s="32">
        <v>2</v>
      </c>
      <c r="H15" s="13">
        <v>35.31</v>
      </c>
      <c r="I15" s="9">
        <v>5</v>
      </c>
      <c r="J15" s="10">
        <v>40.31</v>
      </c>
      <c r="K15" s="32">
        <v>4</v>
      </c>
      <c r="L15" s="13">
        <v>34.119999999999997</v>
      </c>
      <c r="M15" s="9"/>
      <c r="N15" s="10">
        <f t="shared" si="8"/>
        <v>34.119999999999997</v>
      </c>
      <c r="O15" s="32">
        <v>2</v>
      </c>
      <c r="P15" s="38"/>
      <c r="Q15" s="13">
        <f t="shared" si="9"/>
        <v>97.52000000000001</v>
      </c>
      <c r="R15" s="82">
        <v>3</v>
      </c>
    </row>
    <row r="16" spans="1:18" ht="18.75" x14ac:dyDescent="0.3">
      <c r="A16" s="102">
        <v>3</v>
      </c>
      <c r="B16" s="16" t="s">
        <v>37</v>
      </c>
      <c r="C16" s="9" t="s">
        <v>38</v>
      </c>
      <c r="D16" s="10">
        <v>21.69</v>
      </c>
      <c r="E16" s="9"/>
      <c r="F16" s="10">
        <f t="shared" si="6"/>
        <v>21.69</v>
      </c>
      <c r="G16" s="32">
        <v>1</v>
      </c>
      <c r="H16" s="12">
        <v>31.94</v>
      </c>
      <c r="I16" s="9"/>
      <c r="J16" s="10">
        <f t="shared" si="7"/>
        <v>31.94</v>
      </c>
      <c r="K16" s="32">
        <v>1</v>
      </c>
      <c r="L16" s="13">
        <v>32.770000000000003</v>
      </c>
      <c r="M16" s="9">
        <v>10</v>
      </c>
      <c r="N16" s="10">
        <f t="shared" si="8"/>
        <v>42.77</v>
      </c>
      <c r="O16" s="32">
        <v>4</v>
      </c>
      <c r="P16" s="38"/>
      <c r="Q16" s="13">
        <f t="shared" si="9"/>
        <v>96.4</v>
      </c>
      <c r="R16" s="81">
        <v>2</v>
      </c>
    </row>
    <row r="17" spans="1:18" s="100" customFormat="1" ht="18.75" x14ac:dyDescent="0.3">
      <c r="A17" s="102">
        <v>4</v>
      </c>
      <c r="B17" s="16" t="s">
        <v>16</v>
      </c>
      <c r="C17" s="9" t="s">
        <v>40</v>
      </c>
      <c r="D17" s="10">
        <v>20.78</v>
      </c>
      <c r="E17" s="9">
        <v>5</v>
      </c>
      <c r="F17" s="10">
        <f t="shared" si="6"/>
        <v>25.78</v>
      </c>
      <c r="G17" s="32">
        <v>3</v>
      </c>
      <c r="H17" s="12">
        <v>32.590000000000003</v>
      </c>
      <c r="I17" s="9">
        <v>5</v>
      </c>
      <c r="J17" s="10">
        <f t="shared" si="7"/>
        <v>37.590000000000003</v>
      </c>
      <c r="K17" s="32">
        <v>3</v>
      </c>
      <c r="L17" s="13">
        <v>40.07</v>
      </c>
      <c r="M17" s="9"/>
      <c r="N17" s="10">
        <f t="shared" si="8"/>
        <v>40.07</v>
      </c>
      <c r="O17" s="32">
        <v>3</v>
      </c>
      <c r="P17" s="38"/>
      <c r="Q17" s="13">
        <f t="shared" si="9"/>
        <v>103.44</v>
      </c>
      <c r="R17" s="103">
        <v>4</v>
      </c>
    </row>
    <row r="18" spans="1:18" x14ac:dyDescent="0.25">
      <c r="A18" s="102"/>
      <c r="B18" s="15"/>
      <c r="C18" s="9"/>
      <c r="D18" s="9"/>
      <c r="E18" s="9"/>
      <c r="F18" s="10"/>
      <c r="G18" s="22"/>
      <c r="H18" s="12"/>
      <c r="I18" s="9"/>
      <c r="J18" s="10"/>
      <c r="K18" s="22"/>
      <c r="L18" s="12"/>
      <c r="M18" s="9"/>
      <c r="N18" s="10"/>
      <c r="O18" s="22"/>
      <c r="P18" s="39"/>
      <c r="Q18" s="13"/>
      <c r="R18" s="25"/>
    </row>
    <row r="19" spans="1:18" ht="18.75" x14ac:dyDescent="0.3">
      <c r="A19" s="102"/>
      <c r="B19" s="126" t="s">
        <v>33</v>
      </c>
      <c r="C19" s="127"/>
      <c r="D19" s="127"/>
      <c r="E19" s="127"/>
      <c r="F19" s="127"/>
      <c r="G19" s="128"/>
      <c r="H19" s="12"/>
      <c r="I19" s="9"/>
      <c r="J19" s="10"/>
      <c r="K19" s="22"/>
      <c r="L19" s="12"/>
      <c r="M19" s="9"/>
      <c r="N19" s="29"/>
      <c r="O19" s="22"/>
      <c r="P19" s="39"/>
      <c r="Q19" s="13"/>
      <c r="R19" s="25"/>
    </row>
    <row r="20" spans="1:18" ht="18.75" x14ac:dyDescent="0.3">
      <c r="A20" s="102">
        <v>1</v>
      </c>
      <c r="B20" s="17" t="s">
        <v>13</v>
      </c>
      <c r="C20" s="9" t="s">
        <v>41</v>
      </c>
      <c r="D20" s="10">
        <v>25.38</v>
      </c>
      <c r="E20" s="9"/>
      <c r="F20" s="10">
        <f t="shared" si="6"/>
        <v>25.38</v>
      </c>
      <c r="G20" s="32">
        <v>2</v>
      </c>
      <c r="H20" s="13">
        <v>38.659999999999997</v>
      </c>
      <c r="I20" s="9"/>
      <c r="J20" s="10">
        <f t="shared" si="7"/>
        <v>38.659999999999997</v>
      </c>
      <c r="K20" s="32">
        <v>1</v>
      </c>
      <c r="L20" s="12">
        <v>27.72</v>
      </c>
      <c r="M20" s="9">
        <v>5</v>
      </c>
      <c r="N20" s="10">
        <f t="shared" si="8"/>
        <v>32.72</v>
      </c>
      <c r="O20" s="32">
        <v>2</v>
      </c>
      <c r="P20" s="40"/>
      <c r="Q20" s="13">
        <f>SUM(F20+J20+N20)</f>
        <v>96.759999999999991</v>
      </c>
      <c r="R20" s="80">
        <v>1</v>
      </c>
    </row>
    <row r="21" spans="1:18" ht="18.75" x14ac:dyDescent="0.3">
      <c r="A21" s="102">
        <v>2</v>
      </c>
      <c r="B21" s="17" t="s">
        <v>73</v>
      </c>
      <c r="C21" s="9" t="s">
        <v>47</v>
      </c>
      <c r="D21" s="10">
        <v>30.56</v>
      </c>
      <c r="E21" s="9"/>
      <c r="F21" s="10">
        <f t="shared" si="6"/>
        <v>30.56</v>
      </c>
      <c r="G21" s="32">
        <v>4</v>
      </c>
      <c r="H21" s="12">
        <v>62.57</v>
      </c>
      <c r="I21" s="9"/>
      <c r="J21" s="10">
        <f t="shared" si="7"/>
        <v>62.57</v>
      </c>
      <c r="K21" s="32">
        <v>4</v>
      </c>
      <c r="L21" s="12">
        <v>65.81</v>
      </c>
      <c r="M21" s="9">
        <v>5</v>
      </c>
      <c r="N21" s="10">
        <f t="shared" si="8"/>
        <v>70.81</v>
      </c>
      <c r="O21" s="32">
        <v>4</v>
      </c>
      <c r="P21" s="40"/>
      <c r="Q21" s="13">
        <f t="shared" si="9"/>
        <v>163.94</v>
      </c>
      <c r="R21" s="82">
        <v>3</v>
      </c>
    </row>
    <row r="22" spans="1:18" ht="15.75" x14ac:dyDescent="0.25">
      <c r="A22" s="102">
        <v>3</v>
      </c>
      <c r="B22" s="17" t="s">
        <v>174</v>
      </c>
      <c r="C22" s="9" t="s">
        <v>175</v>
      </c>
      <c r="D22" s="9">
        <v>45.91</v>
      </c>
      <c r="E22" s="9"/>
      <c r="F22" s="10">
        <f t="shared" si="6"/>
        <v>45.91</v>
      </c>
      <c r="G22" s="32">
        <v>5</v>
      </c>
      <c r="H22" s="12">
        <v>160.1</v>
      </c>
      <c r="I22" s="9">
        <v>10</v>
      </c>
      <c r="J22" s="10">
        <f t="shared" si="7"/>
        <v>170.1</v>
      </c>
      <c r="K22" s="32">
        <v>6</v>
      </c>
      <c r="L22" s="13">
        <v>141.31</v>
      </c>
      <c r="M22" s="9"/>
      <c r="N22" s="10">
        <f t="shared" si="8"/>
        <v>141.31</v>
      </c>
      <c r="O22" s="32">
        <v>5</v>
      </c>
      <c r="P22" s="40"/>
      <c r="Q22" s="13">
        <f t="shared" si="9"/>
        <v>357.32</v>
      </c>
      <c r="R22" s="46">
        <v>4</v>
      </c>
    </row>
    <row r="23" spans="1:18" ht="15.75" x14ac:dyDescent="0.25">
      <c r="A23" s="102">
        <v>4</v>
      </c>
      <c r="B23" s="17" t="s">
        <v>42</v>
      </c>
      <c r="C23" s="9" t="s">
        <v>23</v>
      </c>
      <c r="D23" s="9">
        <v>25.59</v>
      </c>
      <c r="E23" s="9"/>
      <c r="F23" s="10">
        <f t="shared" si="6"/>
        <v>25.59</v>
      </c>
      <c r="G23" s="32">
        <v>3</v>
      </c>
      <c r="H23" s="12">
        <v>53.85</v>
      </c>
      <c r="I23" s="9"/>
      <c r="J23" s="10">
        <f t="shared" si="7"/>
        <v>53.85</v>
      </c>
      <c r="K23" s="32">
        <v>3</v>
      </c>
      <c r="L23" s="12">
        <v>30.06</v>
      </c>
      <c r="M23" s="9">
        <v>5</v>
      </c>
      <c r="N23" s="10">
        <v>0</v>
      </c>
      <c r="O23" s="32">
        <v>6</v>
      </c>
      <c r="P23" s="40"/>
      <c r="Q23" s="13" t="s">
        <v>177</v>
      </c>
      <c r="R23" s="46">
        <v>5</v>
      </c>
    </row>
    <row r="24" spans="1:18" ht="18.75" x14ac:dyDescent="0.3">
      <c r="A24" s="102">
        <v>5</v>
      </c>
      <c r="B24" s="17" t="s">
        <v>74</v>
      </c>
      <c r="C24" s="9" t="s">
        <v>75</v>
      </c>
      <c r="D24" s="9">
        <v>24.94</v>
      </c>
      <c r="E24" s="9"/>
      <c r="F24" s="10">
        <f t="shared" si="6"/>
        <v>24.94</v>
      </c>
      <c r="G24" s="32">
        <v>1</v>
      </c>
      <c r="H24" s="13">
        <v>45.03</v>
      </c>
      <c r="I24" s="9"/>
      <c r="J24" s="10">
        <f t="shared" si="7"/>
        <v>45.03</v>
      </c>
      <c r="K24" s="32">
        <v>2</v>
      </c>
      <c r="L24" s="13">
        <v>31</v>
      </c>
      <c r="M24" s="9"/>
      <c r="N24" s="10">
        <f t="shared" si="8"/>
        <v>31</v>
      </c>
      <c r="O24" s="32">
        <v>1</v>
      </c>
      <c r="P24" s="40"/>
      <c r="Q24" s="13">
        <f t="shared" ref="Q24" si="10">SUM(F24+J24+N24+P24)</f>
        <v>100.97</v>
      </c>
      <c r="R24" s="81">
        <v>2</v>
      </c>
    </row>
    <row r="25" spans="1:18" ht="15.75" x14ac:dyDescent="0.25">
      <c r="A25" s="102">
        <v>6</v>
      </c>
      <c r="B25" s="17" t="s">
        <v>121</v>
      </c>
      <c r="C25" s="9" t="s">
        <v>137</v>
      </c>
      <c r="D25" s="9">
        <v>84.12</v>
      </c>
      <c r="E25" s="9">
        <v>10</v>
      </c>
      <c r="F25" s="10">
        <f t="shared" si="6"/>
        <v>94.12</v>
      </c>
      <c r="G25" s="32">
        <v>6</v>
      </c>
      <c r="H25" s="13">
        <v>55.9</v>
      </c>
      <c r="I25" s="9"/>
      <c r="J25" s="10">
        <v>0</v>
      </c>
      <c r="K25" s="32">
        <v>6</v>
      </c>
      <c r="L25" s="13">
        <v>32.340000000000003</v>
      </c>
      <c r="M25" s="9">
        <v>5</v>
      </c>
      <c r="N25" s="10">
        <f t="shared" si="8"/>
        <v>37.340000000000003</v>
      </c>
      <c r="O25" s="32">
        <v>3</v>
      </c>
      <c r="P25" s="40"/>
      <c r="Q25" s="13" t="s">
        <v>178</v>
      </c>
      <c r="R25" s="46">
        <v>6</v>
      </c>
    </row>
    <row r="26" spans="1:18" ht="18.75" x14ac:dyDescent="0.3">
      <c r="A26" s="102">
        <v>7</v>
      </c>
      <c r="B26" s="17" t="s">
        <v>176</v>
      </c>
      <c r="C26" s="9" t="s">
        <v>180</v>
      </c>
      <c r="D26" s="9"/>
      <c r="E26" s="9"/>
      <c r="F26" s="10"/>
      <c r="G26" s="32"/>
      <c r="H26" s="13">
        <v>113.15</v>
      </c>
      <c r="I26" s="9">
        <v>10</v>
      </c>
      <c r="J26" s="10">
        <f>SUM(H26+I26)</f>
        <v>123.15</v>
      </c>
      <c r="K26" s="32">
        <v>5</v>
      </c>
      <c r="L26" s="13"/>
      <c r="M26" s="9"/>
      <c r="N26" s="10"/>
      <c r="O26" s="32"/>
      <c r="P26" s="40"/>
      <c r="Q26" s="13"/>
      <c r="R26" s="103">
        <v>7</v>
      </c>
    </row>
    <row r="27" spans="1:18" x14ac:dyDescent="0.25">
      <c r="A27" s="102"/>
      <c r="B27" s="26"/>
      <c r="C27" s="26"/>
      <c r="D27" s="26"/>
      <c r="E27" s="26"/>
      <c r="F27" s="27"/>
      <c r="G27" s="28"/>
      <c r="H27" s="12"/>
      <c r="I27" s="9"/>
      <c r="J27" s="10"/>
      <c r="K27" s="22"/>
      <c r="L27" s="12"/>
      <c r="M27" s="9"/>
      <c r="N27" s="10"/>
      <c r="O27" s="22"/>
      <c r="P27" s="40"/>
      <c r="Q27" s="13"/>
      <c r="R27" s="25"/>
    </row>
    <row r="28" spans="1:18" ht="18.75" x14ac:dyDescent="0.3">
      <c r="A28" s="102"/>
      <c r="B28" s="117" t="s">
        <v>34</v>
      </c>
      <c r="C28" s="118"/>
      <c r="D28" s="118"/>
      <c r="E28" s="118"/>
      <c r="F28" s="118"/>
      <c r="G28" s="119"/>
      <c r="H28" s="12"/>
      <c r="I28" s="9"/>
      <c r="J28" s="10"/>
      <c r="K28" s="22"/>
      <c r="L28" s="12"/>
      <c r="M28" s="9"/>
      <c r="N28" s="10"/>
      <c r="O28" s="22"/>
      <c r="P28" s="40"/>
      <c r="Q28" s="13"/>
      <c r="R28" s="25"/>
    </row>
    <row r="29" spans="1:18" ht="15.75" x14ac:dyDescent="0.25">
      <c r="A29" s="102">
        <v>1</v>
      </c>
      <c r="B29" s="34" t="s">
        <v>153</v>
      </c>
      <c r="C29" s="9" t="s">
        <v>78</v>
      </c>
      <c r="D29" s="9">
        <v>107.25</v>
      </c>
      <c r="E29" s="9"/>
      <c r="F29" s="10">
        <f t="shared" si="6"/>
        <v>107.25</v>
      </c>
      <c r="G29" s="32">
        <v>4</v>
      </c>
      <c r="H29" s="13">
        <v>110.97</v>
      </c>
      <c r="I29" s="9">
        <v>10</v>
      </c>
      <c r="J29" s="10">
        <f t="shared" si="7"/>
        <v>120.97</v>
      </c>
      <c r="K29" s="32">
        <v>4</v>
      </c>
      <c r="L29" s="12">
        <v>43.03</v>
      </c>
      <c r="M29" s="9"/>
      <c r="N29" s="10">
        <f t="shared" si="8"/>
        <v>43.03</v>
      </c>
      <c r="O29" s="32">
        <v>4</v>
      </c>
      <c r="P29" s="40"/>
      <c r="Q29" s="13">
        <f t="shared" si="9"/>
        <v>271.25</v>
      </c>
      <c r="R29" s="46">
        <v>4</v>
      </c>
    </row>
    <row r="30" spans="1:18" ht="18.75" x14ac:dyDescent="0.3">
      <c r="A30" s="102">
        <v>2</v>
      </c>
      <c r="B30" s="34" t="s">
        <v>126</v>
      </c>
      <c r="C30" s="9" t="s">
        <v>54</v>
      </c>
      <c r="D30" s="10">
        <v>25</v>
      </c>
      <c r="E30" s="9"/>
      <c r="F30" s="10">
        <f t="shared" si="6"/>
        <v>25</v>
      </c>
      <c r="G30" s="32">
        <v>1</v>
      </c>
      <c r="H30" s="13">
        <v>59.66</v>
      </c>
      <c r="I30" s="9"/>
      <c r="J30" s="10">
        <f>SUM(H30+I30)</f>
        <v>59.66</v>
      </c>
      <c r="K30" s="32">
        <v>3</v>
      </c>
      <c r="L30" s="12">
        <v>31.88</v>
      </c>
      <c r="M30" s="9">
        <v>10</v>
      </c>
      <c r="N30" s="10">
        <f t="shared" si="8"/>
        <v>41.879999999999995</v>
      </c>
      <c r="O30" s="32">
        <v>3</v>
      </c>
      <c r="P30" s="40"/>
      <c r="Q30" s="13">
        <f t="shared" si="9"/>
        <v>126.53999999999999</v>
      </c>
      <c r="R30" s="82">
        <v>3</v>
      </c>
    </row>
    <row r="31" spans="1:18" ht="18.75" x14ac:dyDescent="0.3">
      <c r="A31" s="102">
        <v>3</v>
      </c>
      <c r="B31" s="34" t="s">
        <v>49</v>
      </c>
      <c r="C31" s="9" t="s">
        <v>50</v>
      </c>
      <c r="D31" s="10">
        <v>27.19</v>
      </c>
      <c r="E31" s="9"/>
      <c r="F31" s="10">
        <f t="shared" si="6"/>
        <v>27.19</v>
      </c>
      <c r="G31" s="32">
        <v>2</v>
      </c>
      <c r="H31" s="13">
        <v>36.5</v>
      </c>
      <c r="I31" s="9"/>
      <c r="J31" s="10">
        <f>SUM(H31+I31)</f>
        <v>36.5</v>
      </c>
      <c r="K31" s="32">
        <v>1</v>
      </c>
      <c r="L31" s="12">
        <v>22.58</v>
      </c>
      <c r="M31" s="9">
        <v>5</v>
      </c>
      <c r="N31" s="10">
        <f t="shared" si="8"/>
        <v>27.58</v>
      </c>
      <c r="O31" s="32">
        <v>1</v>
      </c>
      <c r="P31" s="40"/>
      <c r="Q31" s="13">
        <f>SUM(F31+J31+N31)</f>
        <v>91.27</v>
      </c>
      <c r="R31" s="80">
        <v>1</v>
      </c>
    </row>
    <row r="32" spans="1:18" ht="18.75" x14ac:dyDescent="0.3">
      <c r="A32" s="102">
        <v>4</v>
      </c>
      <c r="B32" s="34" t="s">
        <v>55</v>
      </c>
      <c r="C32" s="9" t="s">
        <v>28</v>
      </c>
      <c r="D32" s="10">
        <v>27.94</v>
      </c>
      <c r="E32" s="9"/>
      <c r="F32" s="10">
        <f t="shared" si="6"/>
        <v>27.94</v>
      </c>
      <c r="G32" s="32">
        <v>3</v>
      </c>
      <c r="H32" s="13">
        <v>51.93</v>
      </c>
      <c r="I32" s="9"/>
      <c r="J32" s="10">
        <f t="shared" ref="J32" si="11">SUM(H32+I32)</f>
        <v>51.93</v>
      </c>
      <c r="K32" s="32">
        <v>2</v>
      </c>
      <c r="L32" s="12">
        <v>27.75</v>
      </c>
      <c r="M32" s="9">
        <v>5</v>
      </c>
      <c r="N32" s="10">
        <f t="shared" si="8"/>
        <v>32.75</v>
      </c>
      <c r="O32" s="32">
        <v>2</v>
      </c>
      <c r="P32" s="40"/>
      <c r="Q32" s="13">
        <f t="shared" ref="Q32" si="12">SUM(F32+J32+N32)</f>
        <v>112.62</v>
      </c>
      <c r="R32" s="81">
        <v>2</v>
      </c>
    </row>
    <row r="33" spans="1:18" x14ac:dyDescent="0.25">
      <c r="A33" s="102"/>
      <c r="B33" s="26"/>
      <c r="C33" s="9"/>
      <c r="D33" s="9"/>
      <c r="E33" s="9"/>
      <c r="F33" s="10"/>
      <c r="G33" s="22"/>
      <c r="H33" s="12"/>
      <c r="I33" s="9"/>
      <c r="J33" s="10"/>
      <c r="K33" s="22"/>
      <c r="L33" s="12"/>
      <c r="M33" s="9"/>
      <c r="N33" s="10"/>
      <c r="O33" s="22"/>
      <c r="P33" s="40"/>
      <c r="Q33" s="13"/>
      <c r="R33" s="25"/>
    </row>
    <row r="34" spans="1:18" ht="18.75" x14ac:dyDescent="0.3">
      <c r="A34" s="102"/>
      <c r="B34" s="117" t="s">
        <v>35</v>
      </c>
      <c r="C34" s="118"/>
      <c r="D34" s="118"/>
      <c r="E34" s="118"/>
      <c r="F34" s="118"/>
      <c r="G34" s="119"/>
      <c r="H34" s="12"/>
      <c r="I34" s="9"/>
      <c r="J34" s="10"/>
      <c r="K34" s="22"/>
      <c r="L34" s="12"/>
      <c r="M34" s="9"/>
      <c r="N34" s="10"/>
      <c r="O34" s="22"/>
      <c r="P34" s="40"/>
      <c r="Q34" s="13"/>
      <c r="R34" s="25"/>
    </row>
    <row r="35" spans="1:18" ht="18.75" x14ac:dyDescent="0.3">
      <c r="A35" s="102">
        <v>1</v>
      </c>
      <c r="B35" s="58" t="s">
        <v>58</v>
      </c>
      <c r="C35" s="9" t="s">
        <v>14</v>
      </c>
      <c r="D35" s="10">
        <v>31.66</v>
      </c>
      <c r="E35" s="9"/>
      <c r="F35" s="10">
        <f t="shared" si="6"/>
        <v>31.66</v>
      </c>
      <c r="G35" s="32">
        <v>2</v>
      </c>
      <c r="H35" s="13">
        <v>42.12</v>
      </c>
      <c r="I35" s="9"/>
      <c r="J35" s="10">
        <f t="shared" si="7"/>
        <v>42.12</v>
      </c>
      <c r="K35" s="32">
        <v>1</v>
      </c>
      <c r="L35" s="12">
        <v>24.59</v>
      </c>
      <c r="M35" s="9"/>
      <c r="N35" s="10">
        <f t="shared" si="8"/>
        <v>24.59</v>
      </c>
      <c r="O35" s="32">
        <v>1</v>
      </c>
      <c r="P35" s="40"/>
      <c r="Q35" s="13">
        <f t="shared" si="9"/>
        <v>98.37</v>
      </c>
      <c r="R35" s="80">
        <v>1</v>
      </c>
    </row>
    <row r="36" spans="1:18" ht="18.75" x14ac:dyDescent="0.3">
      <c r="A36" s="102">
        <v>2</v>
      </c>
      <c r="B36" s="58" t="s">
        <v>56</v>
      </c>
      <c r="C36" s="9" t="s">
        <v>26</v>
      </c>
      <c r="D36" s="10">
        <v>23.68</v>
      </c>
      <c r="E36" s="9"/>
      <c r="F36" s="10">
        <f t="shared" si="6"/>
        <v>23.68</v>
      </c>
      <c r="G36" s="32">
        <v>1</v>
      </c>
      <c r="H36" s="13">
        <v>44.91</v>
      </c>
      <c r="I36" s="9"/>
      <c r="J36" s="10">
        <f t="shared" si="7"/>
        <v>44.91</v>
      </c>
      <c r="K36" s="32">
        <v>2</v>
      </c>
      <c r="L36" s="12">
        <v>29.25</v>
      </c>
      <c r="M36" s="9">
        <v>5</v>
      </c>
      <c r="N36" s="10">
        <f t="shared" si="8"/>
        <v>34.25</v>
      </c>
      <c r="O36" s="32">
        <v>3</v>
      </c>
      <c r="P36" s="40"/>
      <c r="Q36" s="13">
        <f t="shared" si="9"/>
        <v>102.84</v>
      </c>
      <c r="R36" s="81">
        <v>2</v>
      </c>
    </row>
    <row r="37" spans="1:18" ht="15.75" x14ac:dyDescent="0.25">
      <c r="A37" s="102">
        <v>3</v>
      </c>
      <c r="B37" s="58" t="s">
        <v>156</v>
      </c>
      <c r="C37" s="9" t="s">
        <v>157</v>
      </c>
      <c r="D37" s="10">
        <v>40.130000000000003</v>
      </c>
      <c r="E37" s="9"/>
      <c r="F37" s="10">
        <f t="shared" si="6"/>
        <v>40.130000000000003</v>
      </c>
      <c r="G37" s="32">
        <v>4</v>
      </c>
      <c r="H37" s="13">
        <v>65.66</v>
      </c>
      <c r="I37" s="9"/>
      <c r="J37" s="10">
        <f t="shared" si="7"/>
        <v>65.66</v>
      </c>
      <c r="K37" s="32">
        <v>3</v>
      </c>
      <c r="L37" s="12">
        <v>46.31</v>
      </c>
      <c r="M37" s="9">
        <v>30</v>
      </c>
      <c r="N37" s="10">
        <f t="shared" si="8"/>
        <v>76.31</v>
      </c>
      <c r="O37" s="32">
        <v>4</v>
      </c>
      <c r="P37" s="40"/>
      <c r="Q37" s="13">
        <f t="shared" si="9"/>
        <v>182.1</v>
      </c>
      <c r="R37" s="46">
        <v>4</v>
      </c>
    </row>
    <row r="38" spans="1:18" ht="18.75" x14ac:dyDescent="0.3">
      <c r="A38" s="102">
        <v>4</v>
      </c>
      <c r="B38" s="58" t="s">
        <v>170</v>
      </c>
      <c r="C38" s="9" t="s">
        <v>54</v>
      </c>
      <c r="D38" s="10">
        <v>36.18</v>
      </c>
      <c r="E38" s="9"/>
      <c r="F38" s="10">
        <f t="shared" si="6"/>
        <v>36.18</v>
      </c>
      <c r="G38" s="32">
        <v>3</v>
      </c>
      <c r="H38" s="13">
        <v>77.84</v>
      </c>
      <c r="I38" s="9"/>
      <c r="J38" s="10">
        <f t="shared" si="7"/>
        <v>77.84</v>
      </c>
      <c r="K38" s="32">
        <v>4</v>
      </c>
      <c r="L38" s="12">
        <v>27.72</v>
      </c>
      <c r="M38" s="9">
        <v>5</v>
      </c>
      <c r="N38" s="10">
        <f t="shared" si="8"/>
        <v>32.72</v>
      </c>
      <c r="O38" s="32">
        <v>2</v>
      </c>
      <c r="P38" s="40"/>
      <c r="Q38" s="13">
        <f t="shared" si="9"/>
        <v>146.74</v>
      </c>
      <c r="R38" s="82">
        <v>3</v>
      </c>
    </row>
    <row r="39" spans="1:18" x14ac:dyDescent="0.25">
      <c r="A39" s="102"/>
      <c r="B39" s="9"/>
      <c r="C39" s="9"/>
      <c r="D39" s="9"/>
      <c r="E39" s="9"/>
      <c r="F39" s="10"/>
      <c r="G39" s="22"/>
      <c r="H39" s="12"/>
      <c r="I39" s="9"/>
      <c r="J39" s="10"/>
      <c r="K39" s="22"/>
      <c r="L39" s="12"/>
      <c r="M39" s="9"/>
      <c r="N39" s="10"/>
      <c r="O39" s="22"/>
      <c r="P39" s="40"/>
      <c r="Q39" s="13"/>
      <c r="R39" s="25"/>
    </row>
  </sheetData>
  <mergeCells count="17">
    <mergeCell ref="B34:G34"/>
    <mergeCell ref="L5:N5"/>
    <mergeCell ref="O5:O6"/>
    <mergeCell ref="B7:G7"/>
    <mergeCell ref="B13:G13"/>
    <mergeCell ref="B19:G19"/>
    <mergeCell ref="B28:G28"/>
    <mergeCell ref="B1:K1"/>
    <mergeCell ref="A3:G3"/>
    <mergeCell ref="L3:R3"/>
    <mergeCell ref="A5:A6"/>
    <mergeCell ref="B5:B6"/>
    <mergeCell ref="C5:C6"/>
    <mergeCell ref="D5:F5"/>
    <mergeCell ref="G5:G6"/>
    <mergeCell ref="H5:J5"/>
    <mergeCell ref="K5:K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9</vt:i4>
      </vt:variant>
    </vt:vector>
  </HeadingPairs>
  <TitlesOfParts>
    <vt:vector size="9" baseType="lpstr">
      <vt:lpstr>Lizums 2018</vt:lpstr>
      <vt:lpstr>Varakļāni 2018</vt:lpstr>
      <vt:lpstr>Saldus 2018</vt:lpstr>
      <vt:lpstr>Līvāni 2018</vt:lpstr>
      <vt:lpstr>Kolka 2018</vt:lpstr>
      <vt:lpstr>Priekuļi 2018</vt:lpstr>
      <vt:lpstr>Balvi 2018</vt:lpstr>
      <vt:lpstr>Gulbene 2018</vt:lpstr>
      <vt:lpstr>Ilzene 2018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2018-10-27T16:22:25Z</cp:lastPrinted>
  <dcterms:created xsi:type="dcterms:W3CDTF">2018-04-28T14:42:58Z</dcterms:created>
  <dcterms:modified xsi:type="dcterms:W3CDTF">2018-10-29T08:39:58Z</dcterms:modified>
</cp:coreProperties>
</file>